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SG_F\Vorlagen\Foerdermappe_BioWärme_Bayern ab 240701\2.1.2 BMH\Hauptdokumente\"/>
    </mc:Choice>
  </mc:AlternateContent>
  <xr:revisionPtr revIDLastSave="0" documentId="13_ncr:1_{6A8CD76B-86A5-45F9-87C6-5A6BADBA858C}" xr6:coauthVersionLast="47" xr6:coauthVersionMax="47" xr10:uidLastSave="{00000000-0000-0000-0000-000000000000}"/>
  <workbookProtection workbookAlgorithmName="SHA-512" workbookHashValue="91NiTuxsuVeAORbOaeN43s+X6wWluAhnguqiTYusMm/9tIRBpF4xscvxSc5FL7SI/3e4Rm4+5Kzt0FKLf6zJfQ==" workbookSaltValue="5/kiqZe1HWB7JEzf01wQkg==" workbookSpinCount="100000" lockStructure="1"/>
  <bookViews>
    <workbookView xWindow="-120" yWindow="-120" windowWidth="29040" windowHeight="17640" xr2:uid="{00000000-000D-0000-FFFF-FFFF00000000}"/>
  </bookViews>
  <sheets>
    <sheet name="Anlage V Nr. 2.1.2 und 2.2" sheetId="2" r:id="rId1"/>
    <sheet name="Tabelle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2" l="1"/>
  <c r="C71" i="2" s="1"/>
  <c r="C75" i="2" s="1"/>
  <c r="B28" i="2"/>
  <c r="B24" i="2"/>
  <c r="B18" i="2"/>
  <c r="B30" i="2" l="1"/>
  <c r="E5" i="3" l="1"/>
  <c r="E6" i="3"/>
  <c r="E4" i="3"/>
  <c r="B44" i="2"/>
  <c r="C46" i="2" s="1"/>
  <c r="C48" i="2" l="1"/>
  <c r="C54" i="2" s="1"/>
  <c r="C56" i="2" l="1"/>
  <c r="C58" i="2"/>
  <c r="C52" i="2" l="1"/>
  <c r="C60" i="2" s="1"/>
  <c r="D60" i="2" s="1"/>
  <c r="C61" i="2" l="1"/>
</calcChain>
</file>

<file path=xl/sharedStrings.xml><?xml version="1.0" encoding="utf-8"?>
<sst xmlns="http://schemas.openxmlformats.org/spreadsheetml/2006/main" count="65" uniqueCount="64">
  <si>
    <t>Bauliche Anlagen</t>
  </si>
  <si>
    <t>Planung</t>
  </si>
  <si>
    <t>Ort, Datum</t>
  </si>
  <si>
    <t>sekundäre Rauchgasreinigung</t>
  </si>
  <si>
    <t>Kamin Biomassekessel</t>
  </si>
  <si>
    <t>Kosten Planung</t>
  </si>
  <si>
    <t>Kosten Energieerzeugungsanlage</t>
  </si>
  <si>
    <t>Wärmespeicher</t>
  </si>
  <si>
    <t>Planung (Technik, Gebäude)</t>
  </si>
  <si>
    <t>Summe nicht zuwendungsfähige sonstige Kosten</t>
  </si>
  <si>
    <t>Nicht zuwendungsfähige Kosten</t>
  </si>
  <si>
    <t>Kosten "Technik Biomasse"</t>
  </si>
  <si>
    <t>Kosten "Bauliche Anlagen"</t>
  </si>
  <si>
    <t>Grundförderung</t>
  </si>
  <si>
    <t>Zusatzsförderung solar</t>
  </si>
  <si>
    <t>Zusatzförderung Energieeffizienz</t>
  </si>
  <si>
    <r>
      <t xml:space="preserve">kalkulierte Gesamtkosten der Investition 
</t>
    </r>
    <r>
      <rPr>
        <sz val="12"/>
        <color theme="1"/>
        <rFont val="Arial"/>
        <family val="2"/>
      </rPr>
      <t>(entspricht dem Gesamtfinanzierungsbedarf)</t>
    </r>
  </si>
  <si>
    <t>Dieses Formular ist mit der EDV auszufüllen, auszudrucken und unterschrieben dem Förderantrag beizufügen.</t>
  </si>
  <si>
    <t>Ich beantrage folgenden Fördersatz</t>
  </si>
  <si>
    <t>Rechtsverbindliche Unterschrift Antragsteller/in</t>
  </si>
  <si>
    <r>
      <t xml:space="preserve">Name Antragsteller/in; </t>
    </r>
    <r>
      <rPr>
        <b/>
        <sz val="10"/>
        <color theme="1"/>
        <rFont val="Arial"/>
        <family val="2"/>
      </rPr>
      <t>Projektbezeichnung</t>
    </r>
    <r>
      <rPr>
        <sz val="10"/>
        <color theme="1"/>
        <rFont val="Arial"/>
        <family val="2"/>
      </rPr>
      <t xml:space="preserve"> (z. B. </t>
    </r>
    <r>
      <rPr>
        <b/>
        <sz val="10"/>
        <color theme="1"/>
        <rFont val="Arial"/>
        <family val="2"/>
      </rPr>
      <t>BMH XY</t>
    </r>
    <r>
      <rPr>
        <sz val="10"/>
        <color theme="1"/>
        <rFont val="Arial"/>
        <family val="2"/>
      </rPr>
      <t>)</t>
    </r>
  </si>
  <si>
    <t>Wärmemengenzähler Ausgang Biomassekessel</t>
  </si>
  <si>
    <t>Biomassekessel inkl. Regelung und Steuerung, Bunkeraustragung und Beschickung, Ascheaustragung, Aschecontainer</t>
  </si>
  <si>
    <t>Abgaswärmetauscher (Economiser), Abgaskondensationsanlage</t>
  </si>
  <si>
    <t>Hydraulik Heizhaus (Verteilung, Pumpen, Armaturen, Regelung der Hydraulik, Rohre, Rohrdämmung, Wasseraufbereitung), Elektroinstallation, Montage und Inbetriebnahme</t>
  </si>
  <si>
    <t>(Bagatellgrenze: 5.000 €)</t>
  </si>
  <si>
    <t>Technik Biomasse (= beantragte/r Biomassekessel)</t>
  </si>
  <si>
    <t>Kosten Verteilnetz (Hauptleitungen und Hausanschlussleitungen)</t>
  </si>
  <si>
    <t>Planungskosten Wärmenetz</t>
  </si>
  <si>
    <r>
      <t xml:space="preserve">beantragte </t>
    </r>
    <r>
      <rPr>
        <b/>
        <u/>
        <sz val="12"/>
        <color theme="1"/>
        <rFont val="Arial"/>
        <family val="2"/>
      </rPr>
      <t>Grund</t>
    </r>
    <r>
      <rPr>
        <b/>
        <sz val="12"/>
        <color theme="1"/>
        <rFont val="Arial"/>
        <family val="2"/>
      </rPr>
      <t>förderung BMH</t>
    </r>
  </si>
  <si>
    <r>
      <t xml:space="preserve">Summe </t>
    </r>
    <r>
      <rPr>
        <sz val="12"/>
        <color theme="1"/>
        <rFont val="Arial"/>
        <family val="2"/>
      </rPr>
      <t xml:space="preserve">erwartete </t>
    </r>
    <r>
      <rPr>
        <b/>
        <sz val="12"/>
        <color theme="1"/>
        <rFont val="Arial"/>
        <family val="2"/>
      </rPr>
      <t>Förderung BMH:</t>
    </r>
  </si>
  <si>
    <t>Meter neu errrichteter Wärmetrasse:</t>
  </si>
  <si>
    <r>
      <rPr>
        <sz val="12"/>
        <color theme="1"/>
        <rFont val="Arial"/>
        <family val="2"/>
      </rPr>
      <t xml:space="preserve">errechneter </t>
    </r>
    <r>
      <rPr>
        <b/>
        <sz val="12"/>
        <color theme="1"/>
        <rFont val="Arial"/>
        <family val="2"/>
      </rPr>
      <t>Festbetrag Wärmenetz:</t>
    </r>
  </si>
  <si>
    <r>
      <t xml:space="preserve">         Ich beantrage für das zugehörige </t>
    </r>
    <r>
      <rPr>
        <b/>
        <sz val="12"/>
        <color theme="1"/>
        <rFont val="Arial"/>
        <family val="2"/>
      </rPr>
      <t>Wärmenetz</t>
    </r>
    <r>
      <rPr>
        <sz val="12"/>
        <color theme="1"/>
        <rFont val="Arial"/>
        <family val="2"/>
      </rPr>
      <t xml:space="preserve"> folgende </t>
    </r>
    <r>
      <rPr>
        <b/>
        <sz val="12"/>
        <color theme="1"/>
        <rFont val="Arial"/>
        <family val="2"/>
      </rPr>
      <t>De-minimis Beihilfe (Gewerbe):</t>
    </r>
  </si>
  <si>
    <r>
      <rPr>
        <sz val="12"/>
        <color theme="1"/>
        <rFont val="Arial"/>
        <family val="2"/>
      </rPr>
      <t xml:space="preserve">beantragte </t>
    </r>
    <r>
      <rPr>
        <b/>
        <sz val="12"/>
        <color theme="1"/>
        <rFont val="Arial"/>
        <family val="2"/>
      </rPr>
      <t>Förderung Wärmenetz:</t>
    </r>
  </si>
  <si>
    <t>Kosten Wärmenetz</t>
  </si>
  <si>
    <r>
      <t>Kostenplan</t>
    </r>
    <r>
      <rPr>
        <sz val="14"/>
        <color theme="1"/>
        <rFont val="Arial"/>
        <family val="2"/>
      </rPr>
      <t xml:space="preserve"> (Investitionskosten </t>
    </r>
    <r>
      <rPr>
        <b/>
        <u/>
        <sz val="14"/>
        <color theme="1"/>
        <rFont val="Arial"/>
        <family val="2"/>
      </rPr>
      <t>netto</t>
    </r>
    <r>
      <rPr>
        <sz val="14"/>
        <color theme="1"/>
        <rFont val="Arial"/>
        <family val="2"/>
      </rPr>
      <t>)</t>
    </r>
  </si>
  <si>
    <t>Eintrag der Kosten laut Angebotsdokumentation</t>
  </si>
  <si>
    <r>
      <t>Zugehöriges "Wärmenetz "</t>
    </r>
    <r>
      <rPr>
        <sz val="10"/>
        <color theme="1"/>
        <rFont val="Arial"/>
        <family val="2"/>
      </rPr>
      <t xml:space="preserve">
</t>
    </r>
  </si>
  <si>
    <t>Unterschrift, Stempel Ing.büro/Energieberater/sachkundiger Fachunternehmer</t>
  </si>
  <si>
    <t>Hausübergabestationen für Bestandsgebäude</t>
  </si>
  <si>
    <t>Technische Komponenten solare Wärmeerzeugung</t>
  </si>
  <si>
    <t>Technische Komponenten Abwärmenutzung</t>
  </si>
  <si>
    <r>
      <t xml:space="preserve">          Ein </t>
    </r>
    <r>
      <rPr>
        <b/>
        <sz val="10"/>
        <color theme="1"/>
        <rFont val="Arial"/>
        <family val="2"/>
      </rPr>
      <t>Solar- bzw. Umweltwärmebonus</t>
    </r>
    <r>
      <rPr>
        <sz val="10"/>
        <color theme="1"/>
        <rFont val="Arial"/>
        <family val="2"/>
      </rPr>
      <t xml:space="preserve"> (10%) wird beantragt:</t>
    </r>
  </si>
  <si>
    <r>
      <t xml:space="preserve">          Ein </t>
    </r>
    <r>
      <rPr>
        <b/>
        <sz val="10"/>
        <color theme="1"/>
        <rFont val="Arial"/>
        <family val="2"/>
      </rPr>
      <t>Fuel-Switch-Bonus</t>
    </r>
    <r>
      <rPr>
        <sz val="10"/>
        <color theme="1"/>
        <rFont val="Arial"/>
        <family val="2"/>
      </rPr>
      <t xml:space="preserve"> (10%) wird beantragt:</t>
    </r>
  </si>
  <si>
    <r>
      <t xml:space="preserve">          Ein Bonus für eine</t>
    </r>
    <r>
      <rPr>
        <b/>
        <sz val="10"/>
        <color theme="1"/>
        <rFont val="Arial"/>
        <family val="2"/>
      </rPr>
      <t xml:space="preserve"> Energieeffizienzmaßnahme</t>
    </r>
    <r>
      <rPr>
        <sz val="10"/>
        <color theme="1"/>
        <rFont val="Arial"/>
        <family val="2"/>
      </rPr>
      <t xml:space="preserve"> (5%) wird beantragt:</t>
    </r>
  </si>
  <si>
    <t>Anzahl Hausübergabestationen (Bestandsgebäude):</t>
  </si>
  <si>
    <r>
      <t xml:space="preserve">Energieerzeugungsanlage zur Nutzung erneuerbarer Energien 
</t>
    </r>
    <r>
      <rPr>
        <sz val="12"/>
        <color theme="1"/>
        <rFont val="Arial"/>
        <family val="2"/>
      </rPr>
      <t xml:space="preserve">(Biomasseheizwerk </t>
    </r>
    <r>
      <rPr>
        <sz val="12"/>
        <rFont val="Arial"/>
        <family val="2"/>
      </rPr>
      <t>laut Kostenangebot/e</t>
    </r>
    <r>
      <rPr>
        <sz val="12"/>
        <color theme="1"/>
        <rFont val="Arial"/>
        <family val="2"/>
      </rPr>
      <t xml:space="preserve">) </t>
    </r>
  </si>
  <si>
    <t>Kosten sonstige Wärmeerzeuger (z. B. Biomassekessel ohne Förderung)</t>
  </si>
  <si>
    <t>Kosten fossile Anlagenteile</t>
  </si>
  <si>
    <t>Zusatzförderung FuelSwitch</t>
  </si>
  <si>
    <r>
      <rPr>
        <sz val="12"/>
        <color theme="1"/>
        <rFont val="Arial"/>
        <family val="2"/>
      </rPr>
      <t>beantragte</t>
    </r>
    <r>
      <rPr>
        <b/>
        <sz val="12"/>
        <color theme="1"/>
        <rFont val="Arial"/>
        <family val="2"/>
      </rPr>
      <t xml:space="preserve"> zuwendungsfähige Investitionskosten</t>
    </r>
    <r>
      <rPr>
        <sz val="12"/>
        <color theme="1"/>
        <rFont val="Arial"/>
        <family val="2"/>
      </rPr>
      <t xml:space="preserve"> Biomasseheizwerk</t>
    </r>
    <r>
      <rPr>
        <b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 xml:space="preserve">(BMH) </t>
    </r>
    <r>
      <rPr>
        <sz val="10"/>
        <color rgb="FF0000FF"/>
        <rFont val="Arial"/>
        <family val="2"/>
      </rPr>
      <t>(Übertrag aus C 30)</t>
    </r>
  </si>
  <si>
    <t>Maximal:</t>
  </si>
  <si>
    <t>GU</t>
  </si>
  <si>
    <t>MU</t>
  </si>
  <si>
    <t>KU</t>
  </si>
  <si>
    <t>Kumulierungsgrenze:</t>
  </si>
  <si>
    <r>
      <t xml:space="preserve">  Festbetrag: max. 1.800 € pro Hausübergabestation (</t>
    </r>
    <r>
      <rPr>
        <u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für </t>
    </r>
    <r>
      <rPr>
        <u/>
        <sz val="10"/>
        <color theme="1"/>
        <rFont val="Arial"/>
        <family val="2"/>
      </rPr>
      <t>Bestands</t>
    </r>
    <r>
      <rPr>
        <sz val="10"/>
        <color theme="1"/>
        <rFont val="Arial"/>
        <family val="2"/>
      </rPr>
      <t>gebäude)</t>
    </r>
  </si>
  <si>
    <t xml:space="preserve">  Festbetrag: max 100 € pro Meter neuerrichteter Wärmetrasse</t>
  </si>
  <si>
    <t>Gebäudekosten Heizhaus und Brennstofflager (inkl. notwendige Bühnen und Treppen, Installation)</t>
  </si>
  <si>
    <t>kW Nennwärmeleistung</t>
  </si>
  <si>
    <t>Sonstiges (z. B. Kosten für Grundstückskauf, Abbruch- und Demontagekosten, behördliche Gebühren, Zwischenfinanzierung und die Gestaltung des Außenbereichs, Kosten eines Radladers oder einer Waage)</t>
  </si>
  <si>
    <t xml:space="preserve">  Angaben sind hier entsprechend der Anlage z. De-minimis-Erklärung zu machen.</t>
  </si>
  <si>
    <r>
      <rPr>
        <sz val="12"/>
        <color theme="1"/>
        <rFont val="Arial"/>
        <family val="2"/>
      </rPr>
      <t>In de letzten drei Jahren</t>
    </r>
    <r>
      <rPr>
        <b/>
        <sz val="12"/>
        <color theme="1"/>
        <rFont val="Arial"/>
        <family val="2"/>
      </rPr>
      <t xml:space="preserve"> erhaltene </t>
    </r>
    <r>
      <rPr>
        <sz val="12"/>
        <color theme="1"/>
        <rFont val="Arial"/>
        <family val="2"/>
      </rPr>
      <t xml:space="preserve">bzw. </t>
    </r>
    <r>
      <rPr>
        <b/>
        <sz val="12"/>
        <color theme="1"/>
        <rFont val="Arial"/>
        <family val="2"/>
      </rPr>
      <t>beantragte De-minimis Beihilfen: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</si>
</sst>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_-* #,##0\ [$€-407]_-;\-* #,##0\ [$€-407]_-;_-* &quot;-&quot;\ [$€-407]_-;_-@_-"/>
    <numFmt numFmtId="166" formatCode="#,##0\ &quot;€&quot;"/>
    <numFmt numFmtId="167" formatCode="#,##0\ &quot;m&quot;"/>
    <numFmt numFmtId="168" formatCode="#,##0\ [$€-407];\-#,##0\ [$€-407]"/>
  </numFmts>
  <fonts count="1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0000FF"/>
      <name val="Arial"/>
      <family val="2"/>
    </font>
    <font>
      <sz val="12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Border="1"/>
    <xf numFmtId="166" fontId="0" fillId="0" borderId="0" xfId="0" applyNumberFormat="1"/>
    <xf numFmtId="0" fontId="0" fillId="0" borderId="0" xfId="0" applyProtection="1"/>
    <xf numFmtId="3" fontId="1" fillId="0" borderId="7" xfId="0" applyNumberFormat="1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12" xfId="0" applyBorder="1"/>
    <xf numFmtId="0" fontId="1" fillId="0" borderId="12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 wrapText="1"/>
    </xf>
    <xf numFmtId="0" fontId="0" fillId="0" borderId="8" xfId="0" applyBorder="1"/>
    <xf numFmtId="42" fontId="0" fillId="0" borderId="8" xfId="1" applyNumberFormat="1" applyFont="1" applyFill="1" applyBorder="1" applyAlignment="1" applyProtection="1">
      <alignment vertical="center"/>
    </xf>
    <xf numFmtId="0" fontId="0" fillId="2" borderId="16" xfId="0" applyFill="1" applyBorder="1"/>
    <xf numFmtId="0" fontId="0" fillId="2" borderId="14" xfId="0" applyFill="1" applyBorder="1"/>
    <xf numFmtId="42" fontId="0" fillId="2" borderId="15" xfId="1" applyNumberFormat="1" applyFont="1" applyFill="1" applyBorder="1"/>
    <xf numFmtId="0" fontId="1" fillId="0" borderId="11" xfId="0" applyFont="1" applyFill="1" applyBorder="1" applyAlignment="1">
      <alignment horizontal="left" vertical="center" wrapText="1"/>
    </xf>
    <xf numFmtId="0" fontId="1" fillId="2" borderId="16" xfId="0" applyFont="1" applyFill="1" applyBorder="1"/>
    <xf numFmtId="0" fontId="1" fillId="2" borderId="14" xfId="0" applyFont="1" applyFill="1" applyBorder="1"/>
    <xf numFmtId="0" fontId="6" fillId="0" borderId="0" xfId="0" applyFont="1" applyBorder="1"/>
    <xf numFmtId="0" fontId="14" fillId="0" borderId="0" xfId="0" applyFont="1"/>
    <xf numFmtId="0" fontId="14" fillId="0" borderId="0" xfId="0" applyFont="1" applyAlignment="1">
      <alignment horizontal="left"/>
    </xf>
    <xf numFmtId="0" fontId="0" fillId="0" borderId="0" xfId="0" applyFill="1" applyAlignment="1">
      <alignment wrapText="1"/>
    </xf>
    <xf numFmtId="0" fontId="0" fillId="0" borderId="0" xfId="0" applyFill="1"/>
    <xf numFmtId="166" fontId="9" fillId="0" borderId="0" xfId="0" applyNumberFormat="1" applyFont="1" applyFill="1" applyBorder="1" applyAlignment="1" applyProtection="1"/>
    <xf numFmtId="0" fontId="0" fillId="0" borderId="0" xfId="0" applyBorder="1" applyProtection="1">
      <protection locked="0"/>
    </xf>
    <xf numFmtId="0" fontId="0" fillId="0" borderId="0" xfId="0" applyBorder="1" applyProtection="1"/>
    <xf numFmtId="0" fontId="0" fillId="0" borderId="0" xfId="0" applyBorder="1" applyAlignment="1">
      <alignment horizontal="left"/>
    </xf>
    <xf numFmtId="0" fontId="6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8" xfId="0" applyFont="1" applyBorder="1" applyAlignment="1">
      <alignment vertical="center" wrapText="1"/>
    </xf>
    <xf numFmtId="0" fontId="0" fillId="0" borderId="21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0" fillId="0" borderId="18" xfId="0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2" fillId="0" borderId="0" xfId="0" applyFont="1" applyFill="1" applyAlignment="1">
      <alignment wrapText="1"/>
    </xf>
    <xf numFmtId="166" fontId="9" fillId="0" borderId="2" xfId="0" applyNumberFormat="1" applyFont="1" applyFill="1" applyBorder="1" applyAlignment="1" applyProtection="1"/>
    <xf numFmtId="0" fontId="2" fillId="2" borderId="0" xfId="0" applyFont="1" applyFill="1" applyAlignment="1">
      <alignment wrapText="1"/>
    </xf>
    <xf numFmtId="0" fontId="2" fillId="2" borderId="17" xfId="0" applyFont="1" applyFill="1" applyBorder="1" applyAlignment="1">
      <alignment vertical="center"/>
    </xf>
    <xf numFmtId="166" fontId="9" fillId="2" borderId="2" xfId="0" applyNumberFormat="1" applyFont="1" applyFill="1" applyBorder="1" applyAlignment="1" applyProtection="1"/>
    <xf numFmtId="0" fontId="14" fillId="2" borderId="0" xfId="0" applyFont="1" applyFill="1" applyAlignment="1">
      <alignment wrapText="1"/>
    </xf>
    <xf numFmtId="166" fontId="9" fillId="2" borderId="2" xfId="0" applyNumberFormat="1" applyFont="1" applyFill="1" applyBorder="1" applyAlignment="1" applyProtection="1">
      <alignment horizontal="right"/>
    </xf>
    <xf numFmtId="9" fontId="2" fillId="0" borderId="0" xfId="2" applyFont="1" applyFill="1" applyBorder="1" applyAlignment="1" applyProtection="1">
      <alignment horizontal="right" vertical="center"/>
      <protection locked="0"/>
    </xf>
    <xf numFmtId="0" fontId="7" fillId="0" borderId="0" xfId="0" applyFont="1" applyFill="1"/>
    <xf numFmtId="0" fontId="0" fillId="2" borderId="0" xfId="0" applyFill="1" applyAlignment="1">
      <alignment vertical="top"/>
    </xf>
    <xf numFmtId="0" fontId="0" fillId="0" borderId="0" xfId="0" applyAlignment="1"/>
    <xf numFmtId="0" fontId="2" fillId="2" borderId="13" xfId="0" applyFont="1" applyFill="1" applyBorder="1" applyAlignment="1">
      <alignment vertical="center"/>
    </xf>
    <xf numFmtId="166" fontId="9" fillId="2" borderId="0" xfId="0" applyNumberFormat="1" applyFont="1" applyFill="1" applyBorder="1" applyAlignment="1" applyProtection="1">
      <alignment horizontal="right"/>
    </xf>
    <xf numFmtId="0" fontId="0" fillId="0" borderId="0" xfId="0" applyFill="1" applyBorder="1" applyProtection="1"/>
    <xf numFmtId="0" fontId="14" fillId="0" borderId="0" xfId="0" applyFont="1" applyProtection="1"/>
    <xf numFmtId="0" fontId="14" fillId="0" borderId="0" xfId="0" applyFont="1" applyAlignment="1" applyProtection="1">
      <alignment horizontal="left"/>
    </xf>
    <xf numFmtId="1" fontId="14" fillId="0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left"/>
    </xf>
    <xf numFmtId="167" fontId="14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wrapText="1"/>
    </xf>
    <xf numFmtId="0" fontId="0" fillId="0" borderId="1" xfId="0" applyBorder="1" applyProtection="1"/>
    <xf numFmtId="0" fontId="6" fillId="0" borderId="0" xfId="0" applyFont="1" applyBorder="1" applyProtection="1"/>
    <xf numFmtId="0" fontId="5" fillId="0" borderId="0" xfId="0" applyFont="1" applyBorder="1" applyProtection="1"/>
    <xf numFmtId="166" fontId="9" fillId="2" borderId="0" xfId="0" applyNumberFormat="1" applyFont="1" applyFill="1" applyBorder="1" applyAlignment="1" applyProtection="1">
      <alignment horizontal="right"/>
      <protection locked="0"/>
    </xf>
    <xf numFmtId="1" fontId="2" fillId="2" borderId="0" xfId="0" applyNumberFormat="1" applyFont="1" applyFill="1" applyAlignment="1" applyProtection="1">
      <alignment horizontal="right"/>
      <protection locked="0"/>
    </xf>
    <xf numFmtId="167" fontId="2" fillId="2" borderId="0" xfId="0" applyNumberFormat="1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4" fillId="0" borderId="0" xfId="0" applyFont="1" applyAlignment="1" applyProtection="1">
      <protection locked="0"/>
    </xf>
    <xf numFmtId="0" fontId="14" fillId="0" borderId="0" xfId="0" applyFont="1" applyProtection="1">
      <protection locked="0"/>
    </xf>
    <xf numFmtId="0" fontId="0" fillId="0" borderId="19" xfId="0" applyFont="1" applyBorder="1" applyAlignment="1">
      <alignment vertical="center"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9" fontId="0" fillId="0" borderId="0" xfId="2" applyFont="1" applyProtection="1">
      <protection locked="0"/>
    </xf>
    <xf numFmtId="9" fontId="0" fillId="0" borderId="0" xfId="0" applyNumberFormat="1"/>
    <xf numFmtId="0" fontId="0" fillId="0" borderId="0" xfId="0" applyFont="1"/>
    <xf numFmtId="0" fontId="7" fillId="0" borderId="14" xfId="0" applyFont="1" applyBorder="1" applyAlignment="1">
      <alignment vertical="center" wrapText="1"/>
    </xf>
    <xf numFmtId="164" fontId="2" fillId="0" borderId="14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0" fontId="1" fillId="0" borderId="11" xfId="0" applyFont="1" applyBorder="1" applyAlignment="1">
      <alignment vertical="top" wrapText="1"/>
    </xf>
    <xf numFmtId="0" fontId="0" fillId="0" borderId="1" xfId="0" applyBorder="1"/>
    <xf numFmtId="0" fontId="0" fillId="2" borderId="15" xfId="0" applyFill="1" applyBorder="1"/>
    <xf numFmtId="0" fontId="0" fillId="0" borderId="1" xfId="0" applyBorder="1" applyProtection="1">
      <protection locked="0"/>
    </xf>
    <xf numFmtId="0" fontId="2" fillId="0" borderId="5" xfId="0" applyFont="1" applyBorder="1" applyAlignment="1" applyProtection="1">
      <alignment vertical="center"/>
    </xf>
    <xf numFmtId="164" fontId="1" fillId="0" borderId="6" xfId="0" applyNumberFormat="1" applyFont="1" applyFill="1" applyBorder="1" applyAlignment="1" applyProtection="1">
      <alignment vertical="center"/>
    </xf>
    <xf numFmtId="166" fontId="9" fillId="2" borderId="24" xfId="1" applyNumberFormat="1" applyFont="1" applyFill="1" applyBorder="1" applyAlignment="1" applyProtection="1">
      <alignment horizontal="right" vertical="center"/>
    </xf>
    <xf numFmtId="166" fontId="9" fillId="2" borderId="25" xfId="1" applyNumberFormat="1" applyFont="1" applyFill="1" applyBorder="1" applyAlignment="1" applyProtection="1">
      <alignment horizontal="right" vertical="center"/>
    </xf>
    <xf numFmtId="166" fontId="1" fillId="0" borderId="16" xfId="0" applyNumberFormat="1" applyFont="1" applyBorder="1" applyAlignment="1" applyProtection="1">
      <alignment horizontal="right" vertical="center"/>
    </xf>
    <xf numFmtId="166" fontId="1" fillId="0" borderId="15" xfId="0" applyNumberFormat="1" applyFont="1" applyBorder="1" applyAlignment="1" applyProtection="1">
      <alignment horizontal="right" vertical="center"/>
    </xf>
    <xf numFmtId="166" fontId="0" fillId="0" borderId="9" xfId="0" applyNumberFormat="1" applyBorder="1" applyAlignment="1" applyProtection="1">
      <alignment horizontal="right" vertical="center"/>
      <protection locked="0"/>
    </xf>
    <xf numFmtId="166" fontId="0" fillId="0" borderId="10" xfId="0" applyNumberFormat="1" applyBorder="1" applyAlignment="1" applyProtection="1">
      <alignment horizontal="right" vertical="center"/>
      <protection locked="0"/>
    </xf>
    <xf numFmtId="166" fontId="1" fillId="0" borderId="16" xfId="1" applyNumberFormat="1" applyFont="1" applyFill="1" applyBorder="1" applyAlignment="1" applyProtection="1">
      <alignment horizontal="right" vertical="center"/>
    </xf>
    <xf numFmtId="166" fontId="1" fillId="0" borderId="15" xfId="1" applyNumberFormat="1" applyFont="1" applyFill="1" applyBorder="1" applyAlignment="1" applyProtection="1">
      <alignment horizontal="right" vertical="center"/>
    </xf>
    <xf numFmtId="166" fontId="9" fillId="2" borderId="26" xfId="1" applyNumberFormat="1" applyFont="1" applyFill="1" applyBorder="1" applyAlignment="1" applyProtection="1">
      <alignment horizontal="right" vertical="center"/>
    </xf>
    <xf numFmtId="166" fontId="9" fillId="2" borderId="27" xfId="1" applyNumberFormat="1" applyFont="1" applyFill="1" applyBorder="1" applyAlignment="1" applyProtection="1">
      <alignment horizontal="right" vertical="center"/>
    </xf>
    <xf numFmtId="166" fontId="0" fillId="0" borderId="22" xfId="0" applyNumberFormat="1" applyFont="1" applyBorder="1" applyAlignment="1" applyProtection="1">
      <alignment horizontal="right" vertical="center"/>
      <protection locked="0"/>
    </xf>
    <xf numFmtId="166" fontId="0" fillId="0" borderId="23" xfId="0" applyNumberFormat="1" applyFont="1" applyBorder="1" applyAlignment="1" applyProtection="1">
      <alignment horizontal="right" vertical="center"/>
      <protection locked="0"/>
    </xf>
    <xf numFmtId="168" fontId="0" fillId="0" borderId="24" xfId="0" applyNumberFormat="1" applyFont="1" applyBorder="1" applyAlignment="1" applyProtection="1">
      <alignment horizontal="right" vertical="center"/>
      <protection locked="0"/>
    </xf>
    <xf numFmtId="168" fontId="0" fillId="0" borderId="25" xfId="0" applyNumberFormat="1" applyFont="1" applyBorder="1" applyAlignment="1" applyProtection="1">
      <alignment horizontal="right" vertical="center"/>
      <protection locked="0"/>
    </xf>
    <xf numFmtId="0" fontId="0" fillId="0" borderId="0" xfId="0" applyFill="1" applyAlignment="1" applyProtection="1">
      <alignment horizontal="left" vertical="center" wrapText="1"/>
      <protection locked="0"/>
    </xf>
    <xf numFmtId="166" fontId="0" fillId="0" borderId="19" xfId="0" applyNumberFormat="1" applyFont="1" applyFill="1" applyBorder="1" applyAlignment="1" applyProtection="1">
      <alignment horizontal="right" vertical="center"/>
      <protection locked="0"/>
    </xf>
    <xf numFmtId="166" fontId="0" fillId="0" borderId="20" xfId="0" applyNumberFormat="1" applyFont="1" applyFill="1" applyBorder="1" applyAlignment="1" applyProtection="1">
      <alignment horizontal="right" vertical="center"/>
      <protection locked="0"/>
    </xf>
    <xf numFmtId="166" fontId="0" fillId="0" borderId="22" xfId="0" applyNumberFormat="1" applyFont="1" applyFill="1" applyBorder="1" applyAlignment="1" applyProtection="1">
      <alignment horizontal="right" vertical="center"/>
      <protection locked="0"/>
    </xf>
    <xf numFmtId="166" fontId="0" fillId="0" borderId="23" xfId="0" applyNumberFormat="1" applyFont="1" applyFill="1" applyBorder="1" applyAlignment="1" applyProtection="1">
      <alignment horizontal="right" vertical="center"/>
      <protection locked="0"/>
    </xf>
    <xf numFmtId="165" fontId="0" fillId="0" borderId="22" xfId="0" applyNumberFormat="1" applyFont="1" applyBorder="1" applyAlignment="1" applyProtection="1">
      <alignment horizontal="right" vertical="center"/>
      <protection locked="0"/>
    </xf>
    <xf numFmtId="165" fontId="0" fillId="0" borderId="23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166" fontId="0" fillId="0" borderId="19" xfId="0" applyNumberFormat="1" applyBorder="1" applyAlignment="1" applyProtection="1">
      <alignment horizontal="right" vertical="center"/>
      <protection locked="0"/>
    </xf>
    <xf numFmtId="166" fontId="0" fillId="0" borderId="20" xfId="0" applyNumberFormat="1" applyBorder="1" applyAlignment="1" applyProtection="1">
      <alignment horizontal="right" vertical="center"/>
      <protection locked="0"/>
    </xf>
    <xf numFmtId="166" fontId="0" fillId="0" borderId="22" xfId="0" applyNumberFormat="1" applyBorder="1" applyAlignment="1" applyProtection="1">
      <alignment horizontal="right" vertical="center"/>
      <protection locked="0"/>
    </xf>
    <xf numFmtId="166" fontId="0" fillId="0" borderId="23" xfId="0" applyNumberFormat="1" applyBorder="1" applyAlignment="1" applyProtection="1">
      <alignment horizontal="right" vertical="center"/>
      <protection locked="0"/>
    </xf>
    <xf numFmtId="166" fontId="0" fillId="0" borderId="24" xfId="0" applyNumberFormat="1" applyFont="1" applyBorder="1" applyAlignment="1" applyProtection="1">
      <alignment horizontal="right" vertical="center"/>
      <protection locked="0"/>
    </xf>
    <xf numFmtId="166" fontId="0" fillId="0" borderId="25" xfId="0" applyNumberFormat="1" applyFont="1" applyBorder="1" applyAlignment="1" applyProtection="1">
      <alignment horizontal="right" vertical="center"/>
      <protection locked="0"/>
    </xf>
    <xf numFmtId="166" fontId="0" fillId="0" borderId="19" xfId="0" applyNumberFormat="1" applyBorder="1" applyAlignment="1" applyProtection="1">
      <alignment horizontal="right" vertical="center" wrapText="1"/>
      <protection locked="0"/>
    </xf>
    <xf numFmtId="166" fontId="0" fillId="0" borderId="20" xfId="0" applyNumberFormat="1" applyBorder="1" applyAlignment="1" applyProtection="1">
      <alignment horizontal="right" vertical="center" wrapText="1"/>
      <protection locked="0"/>
    </xf>
    <xf numFmtId="166" fontId="1" fillId="0" borderId="24" xfId="1" applyNumberFormat="1" applyFont="1" applyFill="1" applyBorder="1" applyAlignment="1" applyProtection="1">
      <alignment horizontal="right" vertical="center"/>
    </xf>
    <xf numFmtId="166" fontId="1" fillId="0" borderId="25" xfId="1" applyNumberFormat="1" applyFont="1" applyFill="1" applyBorder="1" applyAlignment="1" applyProtection="1">
      <alignment horizontal="right" vertical="center"/>
    </xf>
  </cellXfs>
  <cellStyles count="3">
    <cellStyle name="Prozent" xfId="2" builtinId="5"/>
    <cellStyle name="Standard" xfId="0" builtinId="0"/>
    <cellStyle name="Währung" xfId="1" builtinId="4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 patternType="solid"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FF"/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E$58" lockText="1" noThreeD="1"/>
</file>

<file path=xl/ctrlProps/ctrlProp2.xml><?xml version="1.0" encoding="utf-8"?>
<formControlPr xmlns="http://schemas.microsoft.com/office/spreadsheetml/2009/9/main" objectType="CheckBox" fmlaLink="$E$54" lockText="1" noThreeD="1"/>
</file>

<file path=xl/ctrlProps/ctrlProp3.xml><?xml version="1.0" encoding="utf-8"?>
<formControlPr xmlns="http://schemas.microsoft.com/office/spreadsheetml/2009/9/main" objectType="CheckBox" fmlaLink="$E$65" lockText="1" noThreeD="1"/>
</file>

<file path=xl/ctrlProps/ctrlProp4.xml><?xml version="1.0" encoding="utf-8"?>
<formControlPr xmlns="http://schemas.microsoft.com/office/spreadsheetml/2009/9/main" objectType="CheckBox" fmlaLink="$E$5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57</xdr:row>
          <xdr:rowOff>19050</xdr:rowOff>
        </xdr:from>
        <xdr:to>
          <xdr:col>0</xdr:col>
          <xdr:colOff>381000</xdr:colOff>
          <xdr:row>57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53</xdr:row>
          <xdr:rowOff>0</xdr:rowOff>
        </xdr:from>
        <xdr:to>
          <xdr:col>0</xdr:col>
          <xdr:colOff>371475</xdr:colOff>
          <xdr:row>53</xdr:row>
          <xdr:rowOff>276225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63</xdr:row>
          <xdr:rowOff>152400</xdr:rowOff>
        </xdr:from>
        <xdr:to>
          <xdr:col>0</xdr:col>
          <xdr:colOff>371475</xdr:colOff>
          <xdr:row>65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54</xdr:row>
          <xdr:rowOff>104775</xdr:rowOff>
        </xdr:from>
        <xdr:to>
          <xdr:col>0</xdr:col>
          <xdr:colOff>361950</xdr:colOff>
          <xdr:row>55</xdr:row>
          <xdr:rowOff>266700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6" tint="-0.249977111117893"/>
    <pageSetUpPr fitToPage="1"/>
  </sheetPr>
  <dimension ref="A1:I95"/>
  <sheetViews>
    <sheetView showGridLines="0" tabSelected="1" zoomScaleNormal="100" zoomScaleSheetLayoutView="100" workbookViewId="0">
      <selection activeCell="A80" sqref="A80"/>
    </sheetView>
  </sheetViews>
  <sheetFormatPr baseColWidth="10" defaultColWidth="9.42578125" defaultRowHeight="12.75" x14ac:dyDescent="0.2"/>
  <cols>
    <col min="1" max="1" width="72.5703125" customWidth="1"/>
    <col min="2" max="2" width="10.7109375" customWidth="1"/>
    <col min="3" max="3" width="43.7109375" customWidth="1"/>
    <col min="4" max="4" width="13.85546875" customWidth="1"/>
    <col min="5" max="5" width="11.42578125" hidden="1" customWidth="1"/>
    <col min="6" max="6" width="11.42578125" customWidth="1"/>
    <col min="7" max="7" width="11.42578125" style="8" customWidth="1"/>
    <col min="8" max="8" width="11.42578125" customWidth="1"/>
  </cols>
  <sheetData>
    <row r="1" spans="1:9" ht="21" customHeight="1" x14ac:dyDescent="0.2">
      <c r="A1" s="118" t="s">
        <v>36</v>
      </c>
      <c r="B1" s="118"/>
      <c r="C1" s="118"/>
    </row>
    <row r="2" spans="1:9" ht="6.75" hidden="1" customHeight="1" x14ac:dyDescent="0.25">
      <c r="A2" s="3"/>
      <c r="B2" s="3"/>
      <c r="C2" s="3"/>
    </row>
    <row r="3" spans="1:9" x14ac:dyDescent="0.2">
      <c r="A3" s="41" t="s">
        <v>17</v>
      </c>
      <c r="B3" s="5"/>
    </row>
    <row r="4" spans="1:9" ht="6.75" customHeight="1" x14ac:dyDescent="0.25">
      <c r="A4" s="2"/>
      <c r="B4" s="2"/>
      <c r="I4" s="1"/>
    </row>
    <row r="5" spans="1:9" s="4" customFormat="1" ht="21.75" customHeight="1" thickBot="1" x14ac:dyDescent="0.25">
      <c r="A5" s="119"/>
      <c r="B5" s="119"/>
      <c r="C5" s="119"/>
      <c r="G5" s="9"/>
    </row>
    <row r="6" spans="1:9" ht="12.75" customHeight="1" x14ac:dyDescent="0.2">
      <c r="A6" s="42" t="s">
        <v>20</v>
      </c>
      <c r="B6" s="42"/>
      <c r="C6" s="43"/>
    </row>
    <row r="7" spans="1:9" s="4" customFormat="1" ht="9" customHeight="1" x14ac:dyDescent="0.2">
      <c r="A7" s="1"/>
      <c r="B7" s="1"/>
      <c r="C7" s="1"/>
      <c r="D7" s="9"/>
      <c r="G7" s="9"/>
    </row>
    <row r="8" spans="1:9" ht="6.75" hidden="1" customHeight="1" x14ac:dyDescent="0.25">
      <c r="A8" s="2"/>
      <c r="B8" s="2"/>
      <c r="I8" s="1"/>
    </row>
    <row r="9" spans="1:9" ht="34.15" customHeight="1" x14ac:dyDescent="0.2">
      <c r="A9" s="122" t="s">
        <v>47</v>
      </c>
      <c r="B9" s="123"/>
      <c r="C9" s="124"/>
      <c r="E9" s="117"/>
      <c r="F9" s="117"/>
    </row>
    <row r="10" spans="1:9" ht="17.100000000000001" customHeight="1" x14ac:dyDescent="0.2">
      <c r="A10" s="17"/>
      <c r="B10" s="13"/>
      <c r="C10" s="14" t="s">
        <v>60</v>
      </c>
      <c r="E10" s="117"/>
      <c r="F10" s="117"/>
    </row>
    <row r="11" spans="1:9" ht="17.100000000000001" customHeight="1" x14ac:dyDescent="0.2">
      <c r="A11" s="22" t="s">
        <v>26</v>
      </c>
      <c r="B11" s="16"/>
      <c r="C11" s="89"/>
      <c r="E11" s="8"/>
    </row>
    <row r="12" spans="1:9" s="4" customFormat="1" ht="32.1" customHeight="1" x14ac:dyDescent="0.2">
      <c r="A12" s="44" t="s">
        <v>22</v>
      </c>
      <c r="B12" s="125"/>
      <c r="C12" s="126"/>
      <c r="G12" s="9"/>
    </row>
    <row r="13" spans="1:9" s="4" customFormat="1" ht="26.1" customHeight="1" x14ac:dyDescent="0.2">
      <c r="A13" s="45" t="s">
        <v>7</v>
      </c>
      <c r="B13" s="127"/>
      <c r="C13" s="128"/>
      <c r="G13" s="9"/>
    </row>
    <row r="14" spans="1:9" s="4" customFormat="1" ht="26.1" customHeight="1" x14ac:dyDescent="0.2">
      <c r="A14" s="45" t="s">
        <v>21</v>
      </c>
      <c r="B14" s="106"/>
      <c r="C14" s="107"/>
      <c r="G14" s="9"/>
    </row>
    <row r="15" spans="1:9" s="4" customFormat="1" ht="26.1" customHeight="1" x14ac:dyDescent="0.2">
      <c r="A15" s="45" t="s">
        <v>3</v>
      </c>
      <c r="B15" s="106"/>
      <c r="C15" s="107"/>
      <c r="G15" s="9"/>
    </row>
    <row r="16" spans="1:9" s="4" customFormat="1" ht="26.1" customHeight="1" x14ac:dyDescent="0.2">
      <c r="A16" s="82" t="s">
        <v>23</v>
      </c>
      <c r="B16" s="106"/>
      <c r="C16" s="107"/>
      <c r="G16" s="9"/>
    </row>
    <row r="17" spans="1:7" s="4" customFormat="1" ht="32.1" customHeight="1" x14ac:dyDescent="0.2">
      <c r="A17" s="19" t="s">
        <v>24</v>
      </c>
      <c r="B17" s="129"/>
      <c r="C17" s="130"/>
      <c r="G17" s="9"/>
    </row>
    <row r="18" spans="1:7" ht="22.15" customHeight="1" x14ac:dyDescent="0.2">
      <c r="A18" s="22" t="s">
        <v>11</v>
      </c>
      <c r="B18" s="98">
        <f>SUM(B12:C17)</f>
        <v>0</v>
      </c>
      <c r="C18" s="99"/>
    </row>
    <row r="19" spans="1:7" ht="6.75" customHeight="1" x14ac:dyDescent="0.2">
      <c r="A19" s="27"/>
      <c r="B19" s="27"/>
      <c r="C19" s="92"/>
    </row>
    <row r="20" spans="1:7" ht="6.75" hidden="1" customHeight="1" x14ac:dyDescent="0.2">
      <c r="A20" s="26"/>
      <c r="B20" s="27"/>
      <c r="C20" s="27"/>
    </row>
    <row r="21" spans="1:7" ht="17.100000000000001" customHeight="1" x14ac:dyDescent="0.2">
      <c r="A21" s="18" t="s">
        <v>0</v>
      </c>
      <c r="B21" s="15"/>
      <c r="C21" s="24"/>
    </row>
    <row r="22" spans="1:7" s="4" customFormat="1" ht="32.1" customHeight="1" x14ac:dyDescent="0.2">
      <c r="A22" s="47" t="s">
        <v>59</v>
      </c>
      <c r="B22" s="131"/>
      <c r="C22" s="132"/>
      <c r="G22" s="9"/>
    </row>
    <row r="23" spans="1:7" s="4" customFormat="1" ht="26.1" customHeight="1" x14ac:dyDescent="0.2">
      <c r="A23" s="46" t="s">
        <v>4</v>
      </c>
      <c r="B23" s="127"/>
      <c r="C23" s="128"/>
      <c r="G23" s="9"/>
    </row>
    <row r="24" spans="1:7" ht="22.15" customHeight="1" x14ac:dyDescent="0.2">
      <c r="A24" s="23" t="s">
        <v>12</v>
      </c>
      <c r="B24" s="133">
        <f>SUM(B22:C23)</f>
        <v>0</v>
      </c>
      <c r="C24" s="134"/>
    </row>
    <row r="25" spans="1:7" ht="6.75" customHeight="1" x14ac:dyDescent="0.2">
      <c r="A25" s="26"/>
      <c r="B25" s="27"/>
      <c r="C25" s="28"/>
    </row>
    <row r="26" spans="1:7" ht="17.100000000000001" customHeight="1" x14ac:dyDescent="0.2">
      <c r="A26" s="18" t="s">
        <v>1</v>
      </c>
      <c r="B26" s="15"/>
      <c r="C26" s="25"/>
    </row>
    <row r="27" spans="1:7" s="4" customFormat="1" ht="26.1" customHeight="1" x14ac:dyDescent="0.2">
      <c r="A27" s="20" t="s">
        <v>8</v>
      </c>
      <c r="B27" s="100"/>
      <c r="C27" s="101"/>
      <c r="G27" s="9"/>
    </row>
    <row r="28" spans="1:7" ht="22.15" customHeight="1" x14ac:dyDescent="0.2">
      <c r="A28" s="29" t="s">
        <v>5</v>
      </c>
      <c r="B28" s="102">
        <f>SUM(B27)</f>
        <v>0</v>
      </c>
      <c r="C28" s="103"/>
    </row>
    <row r="29" spans="1:7" ht="6.75" customHeight="1" x14ac:dyDescent="0.2">
      <c r="A29" s="30"/>
      <c r="B29" s="31"/>
      <c r="C29" s="28"/>
    </row>
    <row r="30" spans="1:7" ht="25.5" customHeight="1" thickBot="1" x14ac:dyDescent="0.25">
      <c r="A30" s="52" t="s">
        <v>6</v>
      </c>
      <c r="B30" s="104">
        <f>B18+B24+B28</f>
        <v>0</v>
      </c>
      <c r="C30" s="105"/>
      <c r="D30" s="6"/>
    </row>
    <row r="31" spans="1:7" ht="6.75" customHeight="1" x14ac:dyDescent="0.2">
      <c r="A31" s="26"/>
      <c r="B31" s="27"/>
      <c r="C31" s="28"/>
    </row>
    <row r="32" spans="1:7" s="4" customFormat="1" ht="17.100000000000001" customHeight="1" x14ac:dyDescent="0.2">
      <c r="A32" s="90" t="s">
        <v>38</v>
      </c>
      <c r="B32" s="120" t="s">
        <v>37</v>
      </c>
      <c r="C32" s="121"/>
      <c r="G32" s="9"/>
    </row>
    <row r="33" spans="1:4" ht="26.1" customHeight="1" x14ac:dyDescent="0.2">
      <c r="A33" s="46" t="s">
        <v>27</v>
      </c>
      <c r="B33" s="106"/>
      <c r="C33" s="107"/>
    </row>
    <row r="34" spans="1:4" ht="26.1" customHeight="1" x14ac:dyDescent="0.2">
      <c r="A34" s="46" t="s">
        <v>40</v>
      </c>
      <c r="B34" s="106"/>
      <c r="C34" s="107"/>
    </row>
    <row r="35" spans="1:4" ht="25.5" customHeight="1" x14ac:dyDescent="0.2">
      <c r="A35" s="60" t="s">
        <v>35</v>
      </c>
      <c r="B35" s="96">
        <f>SUM(B33:C34)</f>
        <v>0</v>
      </c>
      <c r="C35" s="97"/>
      <c r="D35" s="6"/>
    </row>
    <row r="36" spans="1:4" ht="12" customHeight="1" x14ac:dyDescent="0.2">
      <c r="A36" s="87"/>
      <c r="B36" s="87"/>
      <c r="C36" s="88"/>
    </row>
    <row r="37" spans="1:4" ht="17.100000000000001" customHeight="1" x14ac:dyDescent="0.2">
      <c r="A37" s="16" t="s">
        <v>10</v>
      </c>
      <c r="B37" s="94"/>
      <c r="C37" s="95"/>
    </row>
    <row r="38" spans="1:4" ht="26.1" customHeight="1" x14ac:dyDescent="0.2">
      <c r="A38" s="79" t="s">
        <v>48</v>
      </c>
      <c r="B38" s="111"/>
      <c r="C38" s="112"/>
    </row>
    <row r="39" spans="1:4" ht="26.1" customHeight="1" x14ac:dyDescent="0.2">
      <c r="A39" s="83" t="s">
        <v>49</v>
      </c>
      <c r="B39" s="113"/>
      <c r="C39" s="114"/>
    </row>
    <row r="40" spans="1:4" ht="26.1" customHeight="1" x14ac:dyDescent="0.2">
      <c r="A40" s="46" t="s">
        <v>41</v>
      </c>
      <c r="B40" s="115"/>
      <c r="C40" s="116"/>
    </row>
    <row r="41" spans="1:4" ht="26.1" customHeight="1" x14ac:dyDescent="0.2">
      <c r="A41" s="46" t="s">
        <v>42</v>
      </c>
      <c r="B41" s="115"/>
      <c r="C41" s="116"/>
    </row>
    <row r="42" spans="1:4" ht="26.1" customHeight="1" x14ac:dyDescent="0.2">
      <c r="A42" s="46" t="s">
        <v>28</v>
      </c>
      <c r="B42" s="115"/>
      <c r="C42" s="116"/>
    </row>
    <row r="43" spans="1:4" ht="48.75" customHeight="1" x14ac:dyDescent="0.2">
      <c r="A43" s="48" t="s">
        <v>61</v>
      </c>
      <c r="B43" s="108"/>
      <c r="C43" s="109"/>
    </row>
    <row r="44" spans="1:4" ht="25.5" customHeight="1" x14ac:dyDescent="0.2">
      <c r="A44" s="21" t="s">
        <v>9</v>
      </c>
      <c r="B44" s="98">
        <f>SUM(B38:C43)</f>
        <v>0</v>
      </c>
      <c r="C44" s="99"/>
    </row>
    <row r="45" spans="1:4" ht="6.75" customHeight="1" x14ac:dyDescent="0.2">
      <c r="A45" s="1"/>
      <c r="B45" s="1"/>
      <c r="C45" s="11"/>
    </row>
    <row r="46" spans="1:4" ht="32.1" customHeight="1" thickBot="1" x14ac:dyDescent="0.3">
      <c r="A46" s="49" t="s">
        <v>16</v>
      </c>
      <c r="B46" s="49"/>
      <c r="C46" s="50">
        <f>B30+B35+B44</f>
        <v>0</v>
      </c>
    </row>
    <row r="47" spans="1:4" ht="13.5" thickTop="1" x14ac:dyDescent="0.2"/>
    <row r="48" spans="1:4" ht="37.5" customHeight="1" thickBot="1" x14ac:dyDescent="0.3">
      <c r="A48" s="51" t="s">
        <v>51</v>
      </c>
      <c r="C48" s="53">
        <f>B30</f>
        <v>0</v>
      </c>
    </row>
    <row r="49" spans="1:7" ht="13.5" thickTop="1" x14ac:dyDescent="0.2">
      <c r="D49" s="81"/>
    </row>
    <row r="50" spans="1:7" s="33" customFormat="1" ht="16.149999999999999" customHeight="1" x14ac:dyDescent="0.2">
      <c r="A50" s="33" t="s">
        <v>18</v>
      </c>
      <c r="C50" s="56"/>
      <c r="D50" s="80"/>
      <c r="G50" s="34"/>
    </row>
    <row r="51" spans="1:7" ht="9" customHeight="1" x14ac:dyDescent="0.2">
      <c r="D51" s="81"/>
    </row>
    <row r="52" spans="1:7" s="59" customFormat="1" ht="17.100000000000001" customHeight="1" thickBot="1" x14ac:dyDescent="0.3">
      <c r="A52" s="54" t="s">
        <v>29</v>
      </c>
      <c r="C52" s="55">
        <f>IF((E58=TRUE),(C48*C50),IF((C48*C50)&gt;=350000,350000,(C48*C50)))</f>
        <v>0</v>
      </c>
      <c r="D52" s="81"/>
      <c r="G52" s="8"/>
    </row>
    <row r="53" spans="1:7" ht="9" customHeight="1" thickTop="1" x14ac:dyDescent="0.2">
      <c r="D53" s="81"/>
    </row>
    <row r="54" spans="1:7" ht="24" customHeight="1" x14ac:dyDescent="0.25">
      <c r="A54" s="76" t="s">
        <v>44</v>
      </c>
      <c r="C54" s="61" t="str">
        <f>IF(E54=TRUE,(C48*0.1),"0 €")</f>
        <v>0 €</v>
      </c>
      <c r="D54" s="81"/>
      <c r="E54" s="7" t="b">
        <v>0</v>
      </c>
    </row>
    <row r="55" spans="1:7" ht="9" customHeight="1" x14ac:dyDescent="0.2">
      <c r="D55" s="81"/>
    </row>
    <row r="56" spans="1:7" ht="24" customHeight="1" x14ac:dyDescent="0.25">
      <c r="A56" s="110" t="s">
        <v>43</v>
      </c>
      <c r="B56" s="110"/>
      <c r="C56" s="61" t="str">
        <f>IF(E56=TRUE,(C48*0.1),"0 €")</f>
        <v>0 €</v>
      </c>
      <c r="D56" s="81"/>
      <c r="E56" s="7" t="b">
        <v>0</v>
      </c>
    </row>
    <row r="57" spans="1:7" ht="9" customHeight="1" x14ac:dyDescent="0.2">
      <c r="D57" s="81"/>
    </row>
    <row r="58" spans="1:7" ht="27.75" customHeight="1" x14ac:dyDescent="0.25">
      <c r="A58" s="110" t="s">
        <v>45</v>
      </c>
      <c r="B58" s="110"/>
      <c r="C58" s="61" t="str">
        <f>IF(E58=TRUE,(C48*0.05),"0 €")</f>
        <v>0 €</v>
      </c>
      <c r="D58" s="81"/>
      <c r="E58" s="7" t="b">
        <v>0</v>
      </c>
    </row>
    <row r="59" spans="1:7" ht="15.75" x14ac:dyDescent="0.25">
      <c r="A59" s="35"/>
      <c r="B59" s="36"/>
      <c r="C59" s="37"/>
      <c r="D59" s="81"/>
    </row>
    <row r="60" spans="1:7" ht="17.100000000000001" customHeight="1" thickBot="1" x14ac:dyDescent="0.3">
      <c r="A60" s="51" t="s">
        <v>30</v>
      </c>
      <c r="B60" s="36"/>
      <c r="C60" s="55" t="str">
        <f>IF(ISBLANK(C50),"€",IF((C52+C54+C56+C58)&gt;=350000,350000,(C52+C54+C56+C58)))</f>
        <v>€</v>
      </c>
      <c r="D60" s="8" t="str">
        <f>IF(C60=350000, "  Förderobergrenze max. 350.000 €","")</f>
        <v/>
      </c>
    </row>
    <row r="61" spans="1:7" ht="16.5" thickTop="1" x14ac:dyDescent="0.25">
      <c r="A61" s="58" t="s">
        <v>25</v>
      </c>
      <c r="B61" s="36"/>
      <c r="C61" s="57" t="str">
        <f>IF((C52+C58)&lt;5000,"Bagatellgrenze nicht erreicht - eine Förderung ist nicht möglich!","")</f>
        <v>Bagatellgrenze nicht erreicht - eine Förderung ist nicht möglich!</v>
      </c>
    </row>
    <row r="62" spans="1:7" s="10" customFormat="1" x14ac:dyDescent="0.2">
      <c r="A62" s="38"/>
      <c r="B62" s="39"/>
      <c r="G62" s="40"/>
    </row>
    <row r="63" spans="1:7" ht="14.25" customHeight="1" x14ac:dyDescent="0.2"/>
    <row r="64" spans="1:7" s="33" customFormat="1" ht="15" x14ac:dyDescent="0.2">
      <c r="A64" s="63"/>
      <c r="B64" s="63"/>
      <c r="C64" s="63"/>
      <c r="G64" s="34"/>
    </row>
    <row r="65" spans="1:7" s="33" customFormat="1" ht="15.75" x14ac:dyDescent="0.25">
      <c r="A65" s="77" t="s">
        <v>33</v>
      </c>
      <c r="B65" s="63"/>
      <c r="C65" s="63"/>
      <c r="E65" s="78" t="b">
        <v>0</v>
      </c>
      <c r="G65" s="34"/>
    </row>
    <row r="66" spans="1:7" ht="9" customHeight="1" x14ac:dyDescent="0.2">
      <c r="A66" s="12"/>
      <c r="B66" s="12"/>
      <c r="C66" s="12"/>
    </row>
    <row r="67" spans="1:7" s="33" customFormat="1" ht="15.75" x14ac:dyDescent="0.25">
      <c r="A67" s="64" t="s">
        <v>46</v>
      </c>
      <c r="B67" s="65"/>
      <c r="C67" s="74"/>
      <c r="D67" s="86" t="s">
        <v>57</v>
      </c>
      <c r="G67" s="34"/>
    </row>
    <row r="68" spans="1:7" ht="9" customHeight="1" x14ac:dyDescent="0.2">
      <c r="A68" s="66"/>
      <c r="B68" s="62"/>
      <c r="C68" s="12"/>
    </row>
    <row r="69" spans="1:7" s="33" customFormat="1" ht="15.75" x14ac:dyDescent="0.25">
      <c r="A69" s="64" t="s">
        <v>31</v>
      </c>
      <c r="B69" s="67"/>
      <c r="C69" s="75"/>
      <c r="D69" s="86" t="s">
        <v>58</v>
      </c>
      <c r="G69" s="34"/>
    </row>
    <row r="70" spans="1:7" ht="9" customHeight="1" x14ac:dyDescent="0.2">
      <c r="A70" s="12"/>
      <c r="B70" s="12"/>
      <c r="C70" s="12"/>
    </row>
    <row r="71" spans="1:7" s="33" customFormat="1" ht="15.75" x14ac:dyDescent="0.25">
      <c r="A71" s="68" t="s">
        <v>32</v>
      </c>
      <c r="B71" s="63"/>
      <c r="C71" s="61">
        <f>IF(E65=FALSE,0,IF(B35&gt;100000,IF((C69*100+C67*1800)&gt;100000,100000,C69*100+C67*1800),IF((C69*100+C67*1800)&gt;B35,B35,C69*100+C67*1800)))</f>
        <v>0</v>
      </c>
      <c r="G71" s="34"/>
    </row>
    <row r="72" spans="1:7" ht="9" customHeight="1" x14ac:dyDescent="0.2">
      <c r="A72" s="12"/>
      <c r="B72" s="12"/>
      <c r="C72" s="12"/>
    </row>
    <row r="73" spans="1:7" s="33" customFormat="1" ht="37.5" customHeight="1" x14ac:dyDescent="0.25">
      <c r="A73" s="68" t="s">
        <v>63</v>
      </c>
      <c r="B73" s="63"/>
      <c r="C73" s="73">
        <v>0</v>
      </c>
      <c r="D73" s="86" t="s">
        <v>62</v>
      </c>
      <c r="E73" s="86"/>
      <c r="F73" s="86"/>
      <c r="G73" s="86"/>
    </row>
    <row r="74" spans="1:7" s="33" customFormat="1" ht="15" x14ac:dyDescent="0.2">
      <c r="A74" s="63"/>
      <c r="B74" s="63"/>
      <c r="C74" s="63"/>
      <c r="G74" s="34"/>
    </row>
    <row r="75" spans="1:7" s="33" customFormat="1" ht="16.5" thickBot="1" x14ac:dyDescent="0.3">
      <c r="A75" s="69" t="s">
        <v>34</v>
      </c>
      <c r="B75" s="63"/>
      <c r="C75" s="55">
        <f>IF(ISBLANK(C71),"€",MIN((300000-C73),C71))</f>
        <v>0</v>
      </c>
      <c r="G75" s="34"/>
    </row>
    <row r="76" spans="1:7" ht="13.5" thickTop="1" x14ac:dyDescent="0.2">
      <c r="A76" s="12"/>
      <c r="B76" s="12"/>
      <c r="C76" s="12"/>
    </row>
    <row r="77" spans="1:7" x14ac:dyDescent="0.2">
      <c r="A77" s="12"/>
      <c r="B77" s="12"/>
      <c r="C77" s="12"/>
    </row>
    <row r="78" spans="1:7" x14ac:dyDescent="0.2">
      <c r="A78" s="12"/>
      <c r="B78" s="12"/>
      <c r="C78" s="12"/>
    </row>
    <row r="79" spans="1:7" x14ac:dyDescent="0.2">
      <c r="A79" s="12"/>
      <c r="B79" s="12"/>
      <c r="C79" s="12"/>
    </row>
    <row r="80" spans="1:7" x14ac:dyDescent="0.2">
      <c r="A80" s="12"/>
      <c r="B80" s="12"/>
      <c r="C80" s="12"/>
    </row>
    <row r="81" spans="1:6" x14ac:dyDescent="0.2">
      <c r="A81" s="12"/>
      <c r="B81" s="12"/>
      <c r="C81" s="12"/>
    </row>
    <row r="82" spans="1:6" x14ac:dyDescent="0.2">
      <c r="A82" s="12"/>
      <c r="B82" s="12"/>
      <c r="C82" s="12"/>
    </row>
    <row r="83" spans="1:6" x14ac:dyDescent="0.2">
      <c r="A83" s="7"/>
      <c r="B83" s="12"/>
      <c r="C83" s="12"/>
    </row>
    <row r="84" spans="1:6" x14ac:dyDescent="0.2">
      <c r="A84" s="93"/>
      <c r="B84" s="12"/>
      <c r="C84" s="70"/>
      <c r="D84" s="91"/>
      <c r="E84" s="91"/>
      <c r="F84" s="91"/>
    </row>
    <row r="85" spans="1:6" x14ac:dyDescent="0.2">
      <c r="A85" s="71" t="s">
        <v>2</v>
      </c>
      <c r="B85" s="72"/>
      <c r="C85" s="71" t="s">
        <v>39</v>
      </c>
    </row>
    <row r="86" spans="1:6" x14ac:dyDescent="0.2">
      <c r="A86" s="71"/>
      <c r="B86" s="72"/>
      <c r="C86" s="12"/>
    </row>
    <row r="87" spans="1:6" x14ac:dyDescent="0.2">
      <c r="A87" s="71"/>
      <c r="B87" s="72"/>
      <c r="C87" s="12"/>
    </row>
    <row r="88" spans="1:6" x14ac:dyDescent="0.2">
      <c r="A88" s="71"/>
      <c r="B88" s="72"/>
      <c r="C88" s="12"/>
    </row>
    <row r="89" spans="1:6" x14ac:dyDescent="0.2">
      <c r="A89" s="7"/>
      <c r="B89" s="12"/>
      <c r="C89" s="12"/>
    </row>
    <row r="90" spans="1:6" x14ac:dyDescent="0.2">
      <c r="A90" s="93"/>
      <c r="B90" s="12"/>
      <c r="C90" s="70"/>
      <c r="D90" s="91"/>
      <c r="E90" s="91"/>
      <c r="F90" s="91"/>
    </row>
    <row r="91" spans="1:6" x14ac:dyDescent="0.2">
      <c r="A91" s="71" t="s">
        <v>2</v>
      </c>
      <c r="B91" s="72"/>
      <c r="C91" s="71" t="s">
        <v>19</v>
      </c>
    </row>
    <row r="92" spans="1:6" ht="20.25" customHeight="1" x14ac:dyDescent="0.2">
      <c r="A92" s="71"/>
      <c r="B92" s="71"/>
      <c r="C92" s="71"/>
    </row>
    <row r="94" spans="1:6" x14ac:dyDescent="0.2">
      <c r="A94" s="10"/>
    </row>
    <row r="95" spans="1:6" x14ac:dyDescent="0.2">
      <c r="A95" s="32"/>
    </row>
  </sheetData>
  <sheetProtection algorithmName="SHA-512" hashValue="xQlykRGbpbY6WXSThhJE5WnOnOydB92qIkwgbQdAbt/2EKA5mNy/wcapCwl6xr09dhJQZ0GlJm1ii+BZgIMa8A==" saltValue="jQO0xS/MRX5HfhSwSYnUcg==" spinCount="100000" sheet="1" objects="1" scenarios="1"/>
  <mergeCells count="31">
    <mergeCell ref="E10:F10"/>
    <mergeCell ref="A1:C1"/>
    <mergeCell ref="A5:C5"/>
    <mergeCell ref="E9:F9"/>
    <mergeCell ref="B32:C32"/>
    <mergeCell ref="A9:C9"/>
    <mergeCell ref="B12:C12"/>
    <mergeCell ref="B13:C13"/>
    <mergeCell ref="B14:C14"/>
    <mergeCell ref="B15:C15"/>
    <mergeCell ref="B16:C16"/>
    <mergeCell ref="B17:C17"/>
    <mergeCell ref="B18:C18"/>
    <mergeCell ref="B22:C22"/>
    <mergeCell ref="B23:C23"/>
    <mergeCell ref="B24:C24"/>
    <mergeCell ref="A56:B56"/>
    <mergeCell ref="A58:B58"/>
    <mergeCell ref="B38:C38"/>
    <mergeCell ref="B39:C39"/>
    <mergeCell ref="B40:C40"/>
    <mergeCell ref="B41:C41"/>
    <mergeCell ref="B42:C42"/>
    <mergeCell ref="B35:C35"/>
    <mergeCell ref="B44:C44"/>
    <mergeCell ref="B27:C27"/>
    <mergeCell ref="B28:C28"/>
    <mergeCell ref="B30:C30"/>
    <mergeCell ref="B33:C33"/>
    <mergeCell ref="B34:C34"/>
    <mergeCell ref="B43:C43"/>
  </mergeCells>
  <conditionalFormatting sqref="B10">
    <cfRule type="expression" dxfId="6" priority="10">
      <formula>ISBLANK($B$10)</formula>
    </cfRule>
  </conditionalFormatting>
  <conditionalFormatting sqref="C50">
    <cfRule type="expression" dxfId="5" priority="8" stopIfTrue="1">
      <formula>ISBLANK($C$50)</formula>
    </cfRule>
  </conditionalFormatting>
  <conditionalFormatting sqref="A5:C5">
    <cfRule type="expression" dxfId="4" priority="7">
      <formula>ISBLANK($A$5)</formula>
    </cfRule>
  </conditionalFormatting>
  <conditionalFormatting sqref="C52">
    <cfRule type="cellIs" dxfId="3" priority="5" operator="lessThan">
      <formula>5000</formula>
    </cfRule>
  </conditionalFormatting>
  <conditionalFormatting sqref="C60">
    <cfRule type="cellIs" dxfId="2" priority="4" operator="lessThan">
      <formula>5000</formula>
    </cfRule>
  </conditionalFormatting>
  <conditionalFormatting sqref="C71">
    <cfRule type="cellIs" dxfId="1" priority="3" operator="lessThan">
      <formula>5000</formula>
    </cfRule>
  </conditionalFormatting>
  <conditionalFormatting sqref="C75">
    <cfRule type="cellIs" dxfId="0" priority="1" operator="lessThan">
      <formula>5000</formula>
    </cfRule>
  </conditionalFormatting>
  <printOptions headings="1"/>
  <pageMargins left="0.25" right="0.25" top="0.75" bottom="0.75" header="0.3" footer="0.3"/>
  <pageSetup paperSize="9" scale="73" fitToHeight="0" orientation="landscape" r:id="rId1"/>
  <headerFooter>
    <oddHeader>&amp;C&amp;P
&amp;R&amp;"Arial,Fett"Förderantrag BioWärme Bayern - &amp;18Anlage V</oddHeader>
    <oddFooter>&amp;R&amp;"Arial,Fett"&amp;K0000002.1.2 und 2.2&amp;"Arial,Standard"&amp;K00-028 &amp;"Arial,Fett"&amp;K000000Vorlage 06207 Stand: 01.07.2024</oddFooter>
  </headerFooter>
  <rowBreaks count="2" manualBreakCount="2">
    <brk id="35" max="16383" man="1"/>
    <brk id="6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locked="0" defaultSize="0" autoFill="0" autoLine="0" autoPict="0" altText="">
                <anchor moveWithCells="1">
                  <from>
                    <xdr:col>0</xdr:col>
                    <xdr:colOff>104775</xdr:colOff>
                    <xdr:row>57</xdr:row>
                    <xdr:rowOff>19050</xdr:rowOff>
                  </from>
                  <to>
                    <xdr:col>0</xdr:col>
                    <xdr:colOff>381000</xdr:colOff>
                    <xdr:row>57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locked="0" defaultSize="0" autoFill="0" autoLine="0" autoPict="0" altText="">
                <anchor moveWithCells="1">
                  <from>
                    <xdr:col>0</xdr:col>
                    <xdr:colOff>114300</xdr:colOff>
                    <xdr:row>53</xdr:row>
                    <xdr:rowOff>0</xdr:rowOff>
                  </from>
                  <to>
                    <xdr:col>0</xdr:col>
                    <xdr:colOff>371475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locked="0" defaultSize="0" autoFill="0" autoLine="0" autoPict="0" altText="">
                <anchor moveWithCells="1">
                  <from>
                    <xdr:col>0</xdr:col>
                    <xdr:colOff>114300</xdr:colOff>
                    <xdr:row>63</xdr:row>
                    <xdr:rowOff>152400</xdr:rowOff>
                  </from>
                  <to>
                    <xdr:col>0</xdr:col>
                    <xdr:colOff>371475</xdr:colOff>
                    <xdr:row>65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locked="0" defaultSize="0" autoFill="0" autoLine="0" autoPict="0" altText="">
                <anchor moveWithCells="1">
                  <from>
                    <xdr:col>0</xdr:col>
                    <xdr:colOff>104775</xdr:colOff>
                    <xdr:row>54</xdr:row>
                    <xdr:rowOff>104775</xdr:rowOff>
                  </from>
                  <to>
                    <xdr:col>0</xdr:col>
                    <xdr:colOff>361950</xdr:colOff>
                    <xdr:row>55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max. Fördersätze" prompt="kleines Unternehmen: 30 %_x000a_mittleres Unternehmen: 25 %_x000a_große Unternehmen: 20 %_x000a_Gebietskörperschaften: 20 %_x000a_Natürliche Personen und Sonstige: 20 % " xr:uid="{00000000-0002-0000-0000-000001000000}">
          <x14:formula1>
            <xm:f>Tabelle3!$A$4:$A$6</xm:f>
          </x14:formula1>
          <xm:sqref>C50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3:G7"/>
  <sheetViews>
    <sheetView workbookViewId="0">
      <selection activeCell="C47" sqref="C47"/>
    </sheetView>
  </sheetViews>
  <sheetFormatPr baseColWidth="10" defaultRowHeight="12.75" x14ac:dyDescent="0.2"/>
  <cols>
    <col min="1" max="1" width="13.5703125" bestFit="1" customWidth="1"/>
    <col min="2" max="2" width="19.85546875" bestFit="1" customWidth="1"/>
    <col min="3" max="3" width="28.140625" bestFit="1" customWidth="1"/>
    <col min="4" max="4" width="24.140625" bestFit="1" customWidth="1"/>
    <col min="7" max="7" width="19.5703125" customWidth="1"/>
  </cols>
  <sheetData>
    <row r="3" spans="1:7" x14ac:dyDescent="0.2">
      <c r="A3" s="7" t="s">
        <v>13</v>
      </c>
      <c r="B3" s="7" t="s">
        <v>14</v>
      </c>
      <c r="C3" s="7" t="s">
        <v>15</v>
      </c>
      <c r="D3" s="7" t="s">
        <v>50</v>
      </c>
      <c r="E3" s="7" t="s">
        <v>52</v>
      </c>
      <c r="G3" s="7" t="s">
        <v>56</v>
      </c>
    </row>
    <row r="4" spans="1:7" x14ac:dyDescent="0.2">
      <c r="A4" s="84">
        <v>0.2</v>
      </c>
      <c r="B4" s="84">
        <v>0.1</v>
      </c>
      <c r="C4" s="84">
        <v>0.05</v>
      </c>
      <c r="D4" s="84">
        <v>0.1</v>
      </c>
      <c r="E4" s="85">
        <f>SUM(A4:D4)</f>
        <v>0.45000000000000007</v>
      </c>
      <c r="F4" t="s">
        <v>53</v>
      </c>
      <c r="G4" s="84">
        <v>0.45</v>
      </c>
    </row>
    <row r="5" spans="1:7" x14ac:dyDescent="0.2">
      <c r="A5" s="84">
        <v>0.25</v>
      </c>
      <c r="B5" s="84">
        <v>0.1</v>
      </c>
      <c r="C5" s="84">
        <v>0.05</v>
      </c>
      <c r="D5" s="84">
        <v>0.1</v>
      </c>
      <c r="E5" s="85">
        <f t="shared" ref="E5:E6" si="0">SUM(A5:D5)</f>
        <v>0.5</v>
      </c>
      <c r="F5" t="s">
        <v>54</v>
      </c>
      <c r="G5" s="84">
        <v>0.55000000000000004</v>
      </c>
    </row>
    <row r="6" spans="1:7" x14ac:dyDescent="0.2">
      <c r="A6" s="84">
        <v>0.3</v>
      </c>
      <c r="B6" s="84">
        <v>0.1</v>
      </c>
      <c r="C6" s="84">
        <v>0.05</v>
      </c>
      <c r="D6" s="84">
        <v>0.1</v>
      </c>
      <c r="E6" s="85">
        <f t="shared" si="0"/>
        <v>0.55000000000000004</v>
      </c>
      <c r="F6" t="s">
        <v>55</v>
      </c>
      <c r="G6" s="84">
        <v>0.65</v>
      </c>
    </row>
    <row r="7" spans="1:7" x14ac:dyDescent="0.2">
      <c r="A7" s="7"/>
      <c r="B7" s="7"/>
      <c r="C7" s="7"/>
      <c r="D7" s="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Anlage V Nr. 2.1.2 und 2.2</vt:lpstr>
      <vt:lpstr>Tabelle3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Dindaß, Roland (tfz)</dc:creator>
  <cp:lastModifiedBy>Wohlfarth, Angela (tfz)</cp:lastModifiedBy>
  <cp:lastPrinted>2024-05-28T09:40:39Z</cp:lastPrinted>
  <dcterms:created xsi:type="dcterms:W3CDTF">2015-05-11T11:27:33Z</dcterms:created>
  <dcterms:modified xsi:type="dcterms:W3CDTF">2024-06-04T13:49:44Z</dcterms:modified>
</cp:coreProperties>
</file>