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tfz-sv-01\Daten\SG_F\Vorlagen\Foerdermappe_BioWärme_Bayern ab 240701\2.1.1 BMH\Internetversand\"/>
    </mc:Choice>
  </mc:AlternateContent>
  <xr:revisionPtr revIDLastSave="0" documentId="13_ncr:1_{D5E3B66E-62AC-49D8-BBCB-414C4A3A435E}" xr6:coauthVersionLast="47" xr6:coauthVersionMax="47" xr10:uidLastSave="{00000000-0000-0000-0000-000000000000}"/>
  <workbookProtection workbookAlgorithmName="SHA-512" workbookHashValue="zTxxvx9hi/H9gLBp8PK3tFlo1JyJeGL5LarkZPRwBdmIl3o1WyUpnKZPIDXnUOCAJ23iqK1sOX96v0CEZgzahA==" workbookSaltValue="vtcLDxDU9ZoG/kUg/KGsbw==" workbookSpinCount="100000" lockStructure="1"/>
  <bookViews>
    <workbookView xWindow="-120" yWindow="-120" windowWidth="29040" windowHeight="17640" xr2:uid="{00000000-000D-0000-FFFF-FFFF00000000}"/>
  </bookViews>
  <sheets>
    <sheet name="Anlage V Nr. 2.1.1 und 2.2" sheetId="2" r:id="rId1"/>
    <sheet name="Tabelle3" sheetId="3" state="hidden" r:id="rId2"/>
  </sheets>
  <definedNames>
    <definedName name="_xlnm.Print_Area" localSheetId="0">'Anlage V Nr. 2.1.1 und 2.2'!$A$1:$E$76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9" i="2" l="1"/>
  <c r="B42" i="2"/>
  <c r="B35" i="2"/>
  <c r="B28" i="2"/>
  <c r="B24" i="2"/>
  <c r="B18" i="2" l="1"/>
  <c r="C30" i="2" l="1"/>
  <c r="C44" i="2" s="1"/>
  <c r="D5" i="3"/>
  <c r="D6" i="3"/>
  <c r="D4" i="3"/>
  <c r="C65" i="2"/>
  <c r="C46" i="2" l="1"/>
  <c r="D69" i="2"/>
  <c r="E65" i="2"/>
  <c r="C50" i="2" l="1"/>
  <c r="C54" i="2"/>
  <c r="C52" i="2"/>
  <c r="C57" i="2" l="1"/>
  <c r="C56" i="2"/>
  <c r="E56" i="2" s="1"/>
</calcChain>
</file>

<file path=xl/sharedStrings.xml><?xml version="1.0" encoding="utf-8"?>
<sst xmlns="http://schemas.openxmlformats.org/spreadsheetml/2006/main" count="63" uniqueCount="62">
  <si>
    <t>Bauliche Anlagen</t>
  </si>
  <si>
    <t>Planung</t>
  </si>
  <si>
    <t>Ort, Datum</t>
  </si>
  <si>
    <t>sekundäre Rauchgasreinigung</t>
  </si>
  <si>
    <t>Kamin Biomassekessel</t>
  </si>
  <si>
    <t>Kosten Planung</t>
  </si>
  <si>
    <t>Wärmespeicher</t>
  </si>
  <si>
    <t>Planung (Technik, Gebäude)</t>
  </si>
  <si>
    <t xml:space="preserve">kW Nennwärmeleistung </t>
  </si>
  <si>
    <t>Summe nicht zuwendungsfähige sonstige Kosten</t>
  </si>
  <si>
    <t>Nicht zuwendungsfähige Kosten</t>
  </si>
  <si>
    <t>Kosten "Technik Biomasse"</t>
  </si>
  <si>
    <t>Kosten "Bauliche Anlagen"</t>
  </si>
  <si>
    <t>Sonstiges (z. B. Kosten für Grundstückskauf, Abbruch- und Demontagekosten, behördliche Gebühren, Zwischenfinanzierung und die Gestaltung des Außenbereichs, Kosten eines Radladers oder einer Waage)</t>
  </si>
  <si>
    <t>Grundförderung</t>
  </si>
  <si>
    <t>Zusatzförderung Energieeffizienz</t>
  </si>
  <si>
    <t>Dieses Formular ist mit der EDV auszufüllen, auszudrucken und unterschrieben dem Förderantrag beizufügen.</t>
  </si>
  <si>
    <t>Ich beantrage folgenden Fördersatz</t>
  </si>
  <si>
    <t>Rechtsverbindliche Unterschrift Antragsteller/in</t>
  </si>
  <si>
    <r>
      <t xml:space="preserve">Name Antragsteller/in; </t>
    </r>
    <r>
      <rPr>
        <b/>
        <sz val="10"/>
        <color theme="1"/>
        <rFont val="Arial"/>
        <family val="2"/>
      </rPr>
      <t>Projektbezeichnung</t>
    </r>
    <r>
      <rPr>
        <sz val="10"/>
        <color theme="1"/>
        <rFont val="Arial"/>
        <family val="2"/>
      </rPr>
      <t xml:space="preserve"> (z. B. </t>
    </r>
    <r>
      <rPr>
        <b/>
        <sz val="10"/>
        <color theme="1"/>
        <rFont val="Arial"/>
        <family val="2"/>
      </rPr>
      <t>BMH XY</t>
    </r>
    <r>
      <rPr>
        <sz val="10"/>
        <color theme="1"/>
        <rFont val="Arial"/>
        <family val="2"/>
      </rPr>
      <t>)</t>
    </r>
  </si>
  <si>
    <t>Gebäudekosten Heizhaus und Brennstofflager 
(inkl. notwendige Bühnen und Treppen, Installation)</t>
  </si>
  <si>
    <t>Wärmemengenzähler Ausgang Biomassekessel</t>
  </si>
  <si>
    <t>Biomassekessel inkl. Regelung und Steuerung, Bunkeraustragung und Beschickung, Ascheaustragung, Aschecontainer</t>
  </si>
  <si>
    <t>Abgaswärmetauscher (Economiser), Abgaskondensationsanlage</t>
  </si>
  <si>
    <t>Hydraulik Heizhaus (Verteilung, Pumpen, Armaturen, Regelung der Hydraulik, Rohre, Rohrdämmung, Wasseraufbereitung), Elektroinstallation, Montage und Inbetriebnahme</t>
  </si>
  <si>
    <t>(Bagatellgrenze: 5.000 €)</t>
  </si>
  <si>
    <t>Technik Biomasse (= beantragte/r Biomassekessel)</t>
  </si>
  <si>
    <t>Kosten sonstige Wärmeerzeuger (z. B. Solarthermie)</t>
  </si>
  <si>
    <t>Kosten Verteilnetz (Hauptleitungen und Hausanschlussleitungen)</t>
  </si>
  <si>
    <t>Planungskosten Wärmenetz</t>
  </si>
  <si>
    <r>
      <t xml:space="preserve">beantragte </t>
    </r>
    <r>
      <rPr>
        <b/>
        <u/>
        <sz val="12"/>
        <color theme="1"/>
        <rFont val="Arial"/>
        <family val="2"/>
      </rPr>
      <t>Grund</t>
    </r>
    <r>
      <rPr>
        <b/>
        <sz val="12"/>
        <color theme="1"/>
        <rFont val="Arial"/>
        <family val="2"/>
      </rPr>
      <t>förderung BMH</t>
    </r>
  </si>
  <si>
    <r>
      <t xml:space="preserve">Summe </t>
    </r>
    <r>
      <rPr>
        <sz val="12"/>
        <color theme="1"/>
        <rFont val="Arial"/>
        <family val="2"/>
      </rPr>
      <t xml:space="preserve">erwartete </t>
    </r>
    <r>
      <rPr>
        <b/>
        <sz val="12"/>
        <color theme="1"/>
        <rFont val="Arial"/>
        <family val="2"/>
      </rPr>
      <t>Förderung BMH:</t>
    </r>
  </si>
  <si>
    <r>
      <rPr>
        <sz val="12"/>
        <color theme="1"/>
        <rFont val="Arial"/>
        <family val="2"/>
      </rPr>
      <t xml:space="preserve">errechneter </t>
    </r>
    <r>
      <rPr>
        <b/>
        <sz val="12"/>
        <color theme="1"/>
        <rFont val="Arial"/>
        <family val="2"/>
      </rPr>
      <t>Festbetrag Wärmenetz:</t>
    </r>
  </si>
  <si>
    <r>
      <rPr>
        <sz val="12"/>
        <color theme="1"/>
        <rFont val="Arial"/>
        <family val="2"/>
      </rPr>
      <t xml:space="preserve">beantragte </t>
    </r>
    <r>
      <rPr>
        <b/>
        <sz val="12"/>
        <color theme="1"/>
        <rFont val="Arial"/>
        <family val="2"/>
      </rPr>
      <t>Förderung Wärmenetz:</t>
    </r>
  </si>
  <si>
    <t>Kosten Wärmenetz</t>
  </si>
  <si>
    <r>
      <t>Kostenplan</t>
    </r>
    <r>
      <rPr>
        <sz val="14"/>
        <color theme="1"/>
        <rFont val="Arial"/>
        <family val="2"/>
      </rPr>
      <t xml:space="preserve"> (Investitionskosten </t>
    </r>
    <r>
      <rPr>
        <b/>
        <u/>
        <sz val="14"/>
        <color theme="1"/>
        <rFont val="Arial"/>
        <family val="2"/>
      </rPr>
      <t>netto</t>
    </r>
    <r>
      <rPr>
        <sz val="14"/>
        <color theme="1"/>
        <rFont val="Arial"/>
        <family val="2"/>
      </rPr>
      <t>)</t>
    </r>
  </si>
  <si>
    <t>Unterschrift, Stempel Ing.büro/Energieberater/sachkundiger Fachunternehmer</t>
  </si>
  <si>
    <r>
      <t xml:space="preserve">         Ich beantrage für das zugehörige </t>
    </r>
    <r>
      <rPr>
        <b/>
        <sz val="12"/>
        <color theme="1"/>
        <rFont val="Arial"/>
        <family val="2"/>
      </rPr>
      <t>Wärmenetz</t>
    </r>
    <r>
      <rPr>
        <sz val="12"/>
        <color theme="1"/>
        <rFont val="Arial"/>
        <family val="2"/>
      </rPr>
      <t xml:space="preserve"> folgende </t>
    </r>
    <r>
      <rPr>
        <b/>
        <sz val="12"/>
        <color theme="1"/>
        <rFont val="Arial"/>
        <family val="2"/>
      </rPr>
      <t>De-minimis-Beihilfe (Gewerbe):</t>
    </r>
  </si>
  <si>
    <t>Meter neu errichteter Wärmetrasse:</t>
  </si>
  <si>
    <r>
      <t xml:space="preserve">           Eine </t>
    </r>
    <r>
      <rPr>
        <b/>
        <sz val="10"/>
        <color theme="1"/>
        <rFont val="Arial"/>
        <family val="2"/>
      </rPr>
      <t>Fuel-Switch-Bonus</t>
    </r>
    <r>
      <rPr>
        <sz val="10"/>
        <color theme="1"/>
        <rFont val="Arial"/>
        <family val="2"/>
      </rPr>
      <t xml:space="preserve"> (10 %) wird beantragt:</t>
    </r>
  </si>
  <si>
    <r>
      <t xml:space="preserve">           Eine </t>
    </r>
    <r>
      <rPr>
        <b/>
        <u/>
        <sz val="10"/>
        <color theme="1"/>
        <rFont val="Arial"/>
        <family val="2"/>
      </rPr>
      <t>Zusatz</t>
    </r>
    <r>
      <rPr>
        <b/>
        <sz val="10"/>
        <color theme="1"/>
        <rFont val="Arial"/>
        <family val="2"/>
      </rPr>
      <t>förderung</t>
    </r>
    <r>
      <rPr>
        <sz val="10"/>
        <color theme="1"/>
        <rFont val="Arial"/>
        <family val="2"/>
      </rPr>
      <t xml:space="preserve"> für eine
           Energieeffizienzmaßnahme (5 %) wird beantragt:</t>
    </r>
  </si>
  <si>
    <t>Eintrag der Kosten laut Angebotsdokumentation - Anlage A</t>
  </si>
  <si>
    <t>Anzahl Hausübergabestationen (Bestandsgebäude):</t>
  </si>
  <si>
    <r>
      <t xml:space="preserve">Energieerzeugungsanlage zur Nutzung erneuerbarer Energien 
</t>
    </r>
    <r>
      <rPr>
        <sz val="11"/>
        <color theme="1"/>
        <rFont val="Arial"/>
        <family val="2"/>
      </rPr>
      <t xml:space="preserve">(Biomasseheizwerk </t>
    </r>
    <r>
      <rPr>
        <sz val="11"/>
        <rFont val="Arial"/>
        <family val="2"/>
      </rPr>
      <t>laut Kostenangebot/e</t>
    </r>
    <r>
      <rPr>
        <sz val="11"/>
        <color theme="1"/>
        <rFont val="Arial"/>
        <family val="2"/>
      </rPr>
      <t xml:space="preserve">) </t>
    </r>
  </si>
  <si>
    <r>
      <t xml:space="preserve">Hausübergabestationen für </t>
    </r>
    <r>
      <rPr>
        <b/>
        <sz val="10"/>
        <rFont val="Arial"/>
        <family val="2"/>
      </rPr>
      <t>Bestands</t>
    </r>
    <r>
      <rPr>
        <sz val="10"/>
        <rFont val="Arial"/>
        <family val="2"/>
      </rPr>
      <t>gebäude</t>
    </r>
  </si>
  <si>
    <r>
      <rPr>
        <sz val="12"/>
        <color theme="1"/>
        <rFont val="Arial"/>
        <family val="2"/>
      </rPr>
      <t>beantragte</t>
    </r>
    <r>
      <rPr>
        <b/>
        <sz val="12"/>
        <color theme="1"/>
        <rFont val="Arial"/>
        <family val="2"/>
      </rPr>
      <t xml:space="preserve"> zuwendungsfähige Investitionskosten</t>
    </r>
    <r>
      <rPr>
        <sz val="12"/>
        <color theme="1"/>
        <rFont val="Arial"/>
        <family val="2"/>
      </rPr>
      <t xml:space="preserve"> Biomasseheizwerk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 xml:space="preserve">(BMH) </t>
    </r>
    <r>
      <rPr>
        <sz val="10"/>
        <color rgb="FF0000FF"/>
        <rFont val="Arial"/>
        <family val="2"/>
      </rPr>
      <t>(Übertrag aus C 30)</t>
    </r>
  </si>
  <si>
    <t>Zusatzsförderung FuelSwitch</t>
  </si>
  <si>
    <t>RiLi BioWärme Bayern v. ….12.2023</t>
  </si>
  <si>
    <t>Kumulierung</t>
  </si>
  <si>
    <t>GU</t>
  </si>
  <si>
    <t>MU</t>
  </si>
  <si>
    <t>KU</t>
  </si>
  <si>
    <t>Unternehmen</t>
  </si>
  <si>
    <t xml:space="preserve">Kumulierungsgrenze </t>
  </si>
  <si>
    <r>
      <t>Zugehöriges "Wärmenetz"</t>
    </r>
    <r>
      <rPr>
        <sz val="10"/>
        <color theme="1"/>
        <rFont val="Arial"/>
        <family val="2"/>
      </rPr>
      <t xml:space="preserve">
</t>
    </r>
  </si>
  <si>
    <r>
      <t>Kosten Energieerzeugungsanlage</t>
    </r>
    <r>
      <rPr>
        <sz val="12"/>
        <color theme="1"/>
        <rFont val="Arial"/>
        <family val="2"/>
      </rPr>
      <t xml:space="preserve"> (Biomasseheizwerk - "BMH")</t>
    </r>
  </si>
  <si>
    <t>Festbetrag: max 100 € pro Meter neuerrichteter 
Wärmetrasse</t>
  </si>
  <si>
    <t>Angaben sind hier entsprechend der Anlage zur 
De-minimis-Erklärung Gewerbe zu machen.</t>
  </si>
  <si>
    <r>
      <t>Festbetrag: max. 1.800 € pro Hausübergabestation 
(</t>
    </r>
    <r>
      <rPr>
        <u/>
        <sz val="10"/>
        <color theme="1"/>
        <rFont val="Arial"/>
        <family val="2"/>
      </rPr>
      <t>nur</t>
    </r>
    <r>
      <rPr>
        <sz val="10"/>
        <color theme="1"/>
        <rFont val="Arial"/>
        <family val="2"/>
      </rPr>
      <t xml:space="preserve"> für </t>
    </r>
    <r>
      <rPr>
        <u/>
        <sz val="10"/>
        <color theme="1"/>
        <rFont val="Arial"/>
        <family val="2"/>
      </rPr>
      <t>Bestands</t>
    </r>
    <r>
      <rPr>
        <sz val="10"/>
        <color theme="1"/>
        <rFont val="Arial"/>
        <family val="2"/>
      </rPr>
      <t>gebäude)</t>
    </r>
  </si>
  <si>
    <r>
      <t xml:space="preserve">kalkulierte Gesamtkosten der Investition 
</t>
    </r>
    <r>
      <rPr>
        <sz val="10"/>
        <color theme="1"/>
        <rFont val="Arial"/>
        <family val="2"/>
      </rPr>
      <t>(entspricht dem Gesamtfinanzierungsbedarf)</t>
    </r>
  </si>
  <si>
    <t>Kosten "Technik fossile Wärmeerzeugung"</t>
  </si>
  <si>
    <r>
      <rPr>
        <sz val="12"/>
        <color theme="1"/>
        <rFont val="Arial"/>
        <family val="2"/>
      </rPr>
      <t>In den letzten drei Jahren</t>
    </r>
    <r>
      <rPr>
        <b/>
        <sz val="12"/>
        <color theme="1"/>
        <rFont val="Arial"/>
        <family val="2"/>
      </rPr>
      <t xml:space="preserve"> erhaltene </t>
    </r>
    <r>
      <rPr>
        <sz val="12"/>
        <color theme="1"/>
        <rFont val="Arial"/>
        <family val="2"/>
      </rPr>
      <t xml:space="preserve">bzw. </t>
    </r>
    <r>
      <rPr>
        <b/>
        <sz val="12"/>
        <color theme="1"/>
        <rFont val="Arial"/>
        <family val="2"/>
      </rPr>
      <t>beantragte De-minimis-Beihilfen: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</si>
</sst>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#,##0\ &quot;€&quot;;\-#,##0\ &quot;€&quot;"/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  <numFmt numFmtId="165" formatCode="_-* #,##0\ [$€-407]_-;\-* #,##0\ [$€-407]_-;_-* &quot;-&quot;\ [$€-407]_-;_-@_-"/>
    <numFmt numFmtId="166" formatCode="#,##0\ &quot;€&quot;"/>
    <numFmt numFmtId="167" formatCode="#,##0\ &quot;m&quot;"/>
    <numFmt numFmtId="168" formatCode="_-* #,##0\ [$€-407]_-;\-* #,##0\ [$€-407]_-;_-* &quot;-&quot;??\ [$€-407]_-;_-@_-"/>
  </numFmts>
  <fonts count="2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0"/>
      <name val="Arial Narrow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4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4"/>
      <color theme="1"/>
      <name val="Arial"/>
      <family val="2"/>
    </font>
    <font>
      <sz val="12"/>
      <color theme="1"/>
      <name val="Arial"/>
      <family val="2"/>
    </font>
    <font>
      <sz val="10"/>
      <color rgb="FF0000FF"/>
      <name val="Arial"/>
      <family val="2"/>
    </font>
    <font>
      <sz val="8.5"/>
      <color rgb="FFFF0000"/>
      <name val="Arial"/>
      <family val="2"/>
    </font>
    <font>
      <sz val="8.5"/>
      <name val="Arial"/>
      <family val="2"/>
    </font>
    <font>
      <b/>
      <u/>
      <sz val="10"/>
      <color theme="1"/>
      <name val="Arial"/>
      <family val="2"/>
    </font>
    <font>
      <sz val="12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u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7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 wrapText="1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164" fontId="0" fillId="0" borderId="0" xfId="0" applyNumberFormat="1"/>
    <xf numFmtId="0" fontId="0" fillId="0" borderId="0" xfId="0" applyProtection="1">
      <protection locked="0"/>
    </xf>
    <xf numFmtId="164" fontId="0" fillId="0" borderId="0" xfId="0" applyNumberFormat="1" applyBorder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Border="1"/>
    <xf numFmtId="166" fontId="0" fillId="0" borderId="0" xfId="0" applyNumberFormat="1"/>
    <xf numFmtId="0" fontId="0" fillId="0" borderId="0" xfId="0" applyProtection="1"/>
    <xf numFmtId="3" fontId="1" fillId="0" borderId="6" xfId="0" applyNumberFormat="1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0" borderId="11" xfId="0" applyBorder="1"/>
    <xf numFmtId="0" fontId="1" fillId="0" borderId="11" xfId="0" applyFont="1" applyBorder="1" applyAlignment="1">
      <alignment vertical="center"/>
    </xf>
    <xf numFmtId="0" fontId="0" fillId="0" borderId="11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Fill="1" applyBorder="1" applyAlignment="1">
      <alignment horizontal="left" vertical="center" wrapText="1"/>
    </xf>
    <xf numFmtId="0" fontId="0" fillId="2" borderId="15" xfId="0" applyFill="1" applyBorder="1"/>
    <xf numFmtId="0" fontId="0" fillId="2" borderId="13" xfId="0" applyFill="1" applyBorder="1"/>
    <xf numFmtId="0" fontId="0" fillId="2" borderId="14" xfId="0" applyFill="1" applyBorder="1"/>
    <xf numFmtId="42" fontId="0" fillId="2" borderId="13" xfId="1" applyNumberFormat="1" applyFont="1" applyFill="1" applyBorder="1"/>
    <xf numFmtId="42" fontId="0" fillId="2" borderId="14" xfId="1" applyNumberFormat="1" applyFont="1" applyFill="1" applyBorder="1"/>
    <xf numFmtId="0" fontId="1" fillId="0" borderId="10" xfId="0" applyFont="1" applyFill="1" applyBorder="1" applyAlignment="1">
      <alignment horizontal="left" vertical="center" wrapText="1"/>
    </xf>
    <xf numFmtId="0" fontId="1" fillId="2" borderId="15" xfId="0" applyFont="1" applyFill="1" applyBorder="1"/>
    <xf numFmtId="0" fontId="1" fillId="2" borderId="13" xfId="0" applyFont="1" applyFill="1" applyBorder="1"/>
    <xf numFmtId="0" fontId="6" fillId="0" borderId="0" xfId="0" applyFont="1" applyBorder="1"/>
    <xf numFmtId="0" fontId="14" fillId="0" borderId="0" xfId="0" applyFont="1"/>
    <xf numFmtId="0" fontId="14" fillId="0" borderId="0" xfId="0" applyFont="1" applyAlignment="1">
      <alignment horizontal="left"/>
    </xf>
    <xf numFmtId="0" fontId="8" fillId="0" borderId="0" xfId="0" applyFont="1"/>
    <xf numFmtId="0" fontId="16" fillId="0" borderId="0" xfId="0" applyFont="1"/>
    <xf numFmtId="0" fontId="17" fillId="0" borderId="0" xfId="0" applyFont="1"/>
    <xf numFmtId="0" fontId="0" fillId="0" borderId="0" xfId="0" applyFill="1" applyAlignment="1">
      <alignment wrapText="1"/>
    </xf>
    <xf numFmtId="0" fontId="0" fillId="0" borderId="0" xfId="0" applyFill="1"/>
    <xf numFmtId="166" fontId="9" fillId="0" borderId="0" xfId="0" applyNumberFormat="1" applyFont="1" applyFill="1" applyBorder="1" applyAlignment="1" applyProtection="1"/>
    <xf numFmtId="0" fontId="0" fillId="0" borderId="0" xfId="0" applyBorder="1" applyProtection="1"/>
    <xf numFmtId="0" fontId="0" fillId="0" borderId="0" xfId="0" applyBorder="1" applyAlignment="1">
      <alignment horizontal="left"/>
    </xf>
    <xf numFmtId="0" fontId="6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8" xfId="0" applyFont="1" applyBorder="1" applyAlignment="1">
      <alignment vertical="center" wrapText="1"/>
    </xf>
    <xf numFmtId="0" fontId="0" fillId="0" borderId="21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0" fillId="0" borderId="18" xfId="0" applyBorder="1" applyAlignment="1">
      <alignment vertical="center" wrapText="1"/>
    </xf>
    <xf numFmtId="0" fontId="2" fillId="0" borderId="0" xfId="0" applyFont="1" applyFill="1" applyAlignment="1">
      <alignment wrapText="1"/>
    </xf>
    <xf numFmtId="166" fontId="9" fillId="0" borderId="2" xfId="0" applyNumberFormat="1" applyFont="1" applyFill="1" applyBorder="1" applyAlignment="1" applyProtection="1"/>
    <xf numFmtId="0" fontId="2" fillId="2" borderId="0" xfId="0" applyFont="1" applyFill="1" applyAlignment="1">
      <alignment wrapText="1"/>
    </xf>
    <xf numFmtId="0" fontId="2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166" fontId="9" fillId="2" borderId="2" xfId="0" applyNumberFormat="1" applyFont="1" applyFill="1" applyBorder="1" applyAlignment="1" applyProtection="1"/>
    <xf numFmtId="0" fontId="14" fillId="2" borderId="0" xfId="0" applyFont="1" applyFill="1" applyAlignment="1">
      <alignment wrapText="1"/>
    </xf>
    <xf numFmtId="166" fontId="9" fillId="2" borderId="2" xfId="0" applyNumberFormat="1" applyFont="1" applyFill="1" applyBorder="1" applyAlignment="1" applyProtection="1">
      <alignment horizontal="right"/>
    </xf>
    <xf numFmtId="9" fontId="2" fillId="0" borderId="0" xfId="2" applyFont="1" applyFill="1" applyBorder="1" applyAlignment="1" applyProtection="1">
      <alignment horizontal="right" vertical="center"/>
      <protection locked="0"/>
    </xf>
    <xf numFmtId="0" fontId="10" fillId="0" borderId="0" xfId="0" applyFont="1" applyProtection="1"/>
    <xf numFmtId="0" fontId="0" fillId="2" borderId="0" xfId="0" applyFill="1" applyAlignment="1">
      <alignment vertical="top"/>
    </xf>
    <xf numFmtId="0" fontId="0" fillId="0" borderId="0" xfId="0" applyAlignment="1"/>
    <xf numFmtId="0" fontId="8" fillId="0" borderId="0" xfId="0" applyFont="1" applyAlignment="1"/>
    <xf numFmtId="166" fontId="9" fillId="2" borderId="0" xfId="0" applyNumberFormat="1" applyFont="1" applyFill="1" applyBorder="1" applyAlignment="1" applyProtection="1">
      <alignment horizontal="right"/>
    </xf>
    <xf numFmtId="0" fontId="2" fillId="3" borderId="0" xfId="0" applyFont="1" applyFill="1" applyBorder="1" applyAlignment="1">
      <alignment vertical="top" wrapText="1"/>
    </xf>
    <xf numFmtId="0" fontId="14" fillId="0" borderId="0" xfId="0" applyFont="1" applyFill="1"/>
    <xf numFmtId="164" fontId="1" fillId="0" borderId="0" xfId="0" applyNumberFormat="1" applyFont="1" applyFill="1" applyBorder="1" applyAlignment="1" applyProtection="1">
      <alignment vertical="center"/>
    </xf>
    <xf numFmtId="42" fontId="9" fillId="0" borderId="0" xfId="1" applyNumberFormat="1" applyFont="1" applyFill="1" applyBorder="1" applyAlignment="1" applyProtection="1">
      <alignment vertical="center"/>
    </xf>
    <xf numFmtId="164" fontId="1" fillId="0" borderId="0" xfId="0" applyNumberFormat="1" applyFont="1" applyFill="1" applyBorder="1" applyProtection="1"/>
    <xf numFmtId="0" fontId="0" fillId="0" borderId="0" xfId="0" applyFill="1" applyBorder="1" applyProtection="1"/>
    <xf numFmtId="0" fontId="14" fillId="0" borderId="0" xfId="0" applyFont="1" applyProtection="1"/>
    <xf numFmtId="167" fontId="14" fillId="0" borderId="0" xfId="0" applyNumberFormat="1" applyFont="1" applyFill="1" applyAlignment="1" applyProtection="1">
      <alignment horizontal="right"/>
    </xf>
    <xf numFmtId="0" fontId="0" fillId="0" borderId="0" xfId="0" applyFill="1" applyProtection="1"/>
    <xf numFmtId="0" fontId="14" fillId="0" borderId="0" xfId="0" applyFont="1" applyAlignment="1" applyProtection="1">
      <alignment horizontal="left"/>
    </xf>
    <xf numFmtId="1" fontId="14" fillId="0" borderId="0" xfId="0" applyNumberFormat="1" applyFont="1" applyFill="1" applyBorder="1" applyAlignment="1" applyProtection="1">
      <alignment horizontal="right"/>
    </xf>
    <xf numFmtId="0" fontId="0" fillId="0" borderId="0" xfId="0" applyAlignment="1" applyProtection="1">
      <alignment horizontal="left"/>
    </xf>
    <xf numFmtId="167" fontId="14" fillId="0" borderId="0" xfId="0" applyNumberFormat="1" applyFont="1" applyFill="1" applyBorder="1" applyAlignment="1" applyProtection="1">
      <alignment horizontal="right"/>
    </xf>
    <xf numFmtId="0" fontId="14" fillId="0" borderId="0" xfId="0" applyFont="1" applyAlignment="1" applyProtection="1">
      <alignment horizontal="right"/>
    </xf>
    <xf numFmtId="0" fontId="2" fillId="0" borderId="0" xfId="0" applyFont="1" applyFill="1" applyAlignment="1" applyProtection="1">
      <alignment wrapText="1"/>
    </xf>
    <xf numFmtId="0" fontId="2" fillId="2" borderId="0" xfId="0" applyFont="1" applyFill="1" applyAlignment="1" applyProtection="1">
      <alignment wrapText="1"/>
    </xf>
    <xf numFmtId="0" fontId="0" fillId="0" borderId="1" xfId="0" applyBorder="1" applyProtection="1"/>
    <xf numFmtId="0" fontId="6" fillId="0" borderId="0" xfId="0" applyFont="1" applyBorder="1" applyProtection="1"/>
    <xf numFmtId="0" fontId="5" fillId="0" borderId="0" xfId="0" applyFont="1" applyBorder="1" applyProtection="1"/>
    <xf numFmtId="0" fontId="6" fillId="0" borderId="3" xfId="0" applyFont="1" applyBorder="1" applyProtection="1"/>
    <xf numFmtId="166" fontId="9" fillId="2" borderId="0" xfId="0" applyNumberFormat="1" applyFont="1" applyFill="1" applyBorder="1" applyAlignment="1" applyProtection="1">
      <alignment horizontal="right"/>
      <protection locked="0"/>
    </xf>
    <xf numFmtId="1" fontId="2" fillId="2" borderId="0" xfId="0" applyNumberFormat="1" applyFont="1" applyFill="1" applyAlignment="1" applyProtection="1">
      <alignment horizontal="right"/>
      <protection locked="0"/>
    </xf>
    <xf numFmtId="167" fontId="2" fillId="2" borderId="0" xfId="0" applyNumberFormat="1" applyFont="1" applyFill="1" applyAlignment="1" applyProtection="1">
      <alignment horizontal="right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0" fillId="0" borderId="0" xfId="0" applyFill="1" applyAlignment="1" applyProtection="1">
      <alignment wrapText="1"/>
      <protection locked="0"/>
    </xf>
    <xf numFmtId="0" fontId="14" fillId="0" borderId="0" xfId="0" applyFont="1" applyAlignment="1" applyProtection="1">
      <protection locked="0"/>
    </xf>
    <xf numFmtId="0" fontId="14" fillId="0" borderId="0" xfId="0" applyFont="1" applyProtection="1">
      <protection locked="0"/>
    </xf>
    <xf numFmtId="0" fontId="6" fillId="0" borderId="21" xfId="0" applyFont="1" applyBorder="1" applyAlignment="1">
      <alignment vertical="center" wrapText="1"/>
    </xf>
    <xf numFmtId="0" fontId="20" fillId="0" borderId="0" xfId="0" applyFont="1" applyProtection="1"/>
    <xf numFmtId="0" fontId="22" fillId="0" borderId="0" xfId="0" applyFont="1" applyFill="1" applyProtection="1"/>
    <xf numFmtId="164" fontId="0" fillId="0" borderId="0" xfId="0" applyNumberFormat="1" applyFill="1" applyBorder="1" applyAlignment="1" applyProtection="1">
      <alignment vertical="center"/>
    </xf>
    <xf numFmtId="42" fontId="1" fillId="0" borderId="0" xfId="1" applyNumberFormat="1" applyFont="1" applyFill="1" applyBorder="1" applyAlignment="1" applyProtection="1">
      <alignment vertical="center"/>
    </xf>
    <xf numFmtId="42" fontId="0" fillId="0" borderId="0" xfId="1" applyNumberFormat="1" applyFont="1" applyFill="1" applyBorder="1" applyAlignment="1" applyProtection="1">
      <alignment vertical="center"/>
    </xf>
    <xf numFmtId="42" fontId="0" fillId="0" borderId="0" xfId="1" applyNumberFormat="1" applyFont="1" applyFill="1" applyBorder="1" applyProtection="1"/>
    <xf numFmtId="0" fontId="8" fillId="0" borderId="5" xfId="0" applyFont="1" applyBorder="1" applyAlignment="1">
      <alignment horizontal="center"/>
    </xf>
    <xf numFmtId="42" fontId="0" fillId="0" borderId="5" xfId="1" applyNumberFormat="1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0" fillId="0" borderId="29" xfId="0" applyBorder="1"/>
    <xf numFmtId="0" fontId="0" fillId="0" borderId="29" xfId="0" applyBorder="1" applyAlignment="1">
      <alignment horizontal="center" vertical="center"/>
    </xf>
    <xf numFmtId="9" fontId="0" fillId="0" borderId="29" xfId="2" applyFont="1" applyBorder="1"/>
    <xf numFmtId="0" fontId="1" fillId="0" borderId="29" xfId="0" applyFont="1" applyBorder="1"/>
    <xf numFmtId="9" fontId="1" fillId="0" borderId="29" xfId="2" applyFont="1" applyBorder="1"/>
    <xf numFmtId="0" fontId="0" fillId="0" borderId="29" xfId="0" applyFill="1" applyBorder="1"/>
    <xf numFmtId="9" fontId="0" fillId="0" borderId="29" xfId="2" applyFont="1" applyFill="1" applyBorder="1"/>
    <xf numFmtId="0" fontId="4" fillId="0" borderId="0" xfId="0" applyFont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1" fillId="0" borderId="0" xfId="0" applyFont="1" applyFill="1" applyBorder="1" applyProtection="1"/>
    <xf numFmtId="0" fontId="2" fillId="0" borderId="0" xfId="0" applyFont="1" applyFill="1" applyBorder="1" applyProtection="1"/>
    <xf numFmtId="3" fontId="1" fillId="0" borderId="0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/>
    </xf>
    <xf numFmtId="42" fontId="0" fillId="0" borderId="0" xfId="1" applyNumberFormat="1" applyFont="1" applyFill="1" applyBorder="1" applyAlignment="1" applyProtection="1">
      <alignment vertical="center" wrapText="1"/>
    </xf>
    <xf numFmtId="42" fontId="1" fillId="0" borderId="0" xfId="1" applyNumberFormat="1" applyFont="1" applyFill="1" applyBorder="1" applyAlignment="1" applyProtection="1">
      <alignment horizontal="left" vertical="center" wrapText="1"/>
    </xf>
    <xf numFmtId="42" fontId="1" fillId="0" borderId="0" xfId="1" applyNumberFormat="1" applyFont="1" applyFill="1" applyBorder="1" applyProtection="1"/>
    <xf numFmtId="42" fontId="2" fillId="0" borderId="0" xfId="1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 wrapText="1"/>
    </xf>
    <xf numFmtId="164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0" fillId="0" borderId="1" xfId="0" applyBorder="1" applyProtection="1">
      <protection locked="0"/>
    </xf>
    <xf numFmtId="0" fontId="0" fillId="0" borderId="1" xfId="0" applyBorder="1"/>
    <xf numFmtId="0" fontId="2" fillId="2" borderId="31" xfId="0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24" fillId="0" borderId="0" xfId="0" applyFont="1" applyFill="1"/>
    <xf numFmtId="0" fontId="19" fillId="0" borderId="6" xfId="0" applyFont="1" applyFill="1" applyBorder="1" applyAlignment="1" applyProtection="1">
      <alignment vertical="center" wrapText="1"/>
    </xf>
    <xf numFmtId="0" fontId="19" fillId="0" borderId="0" xfId="0" applyFont="1" applyFill="1" applyBorder="1" applyAlignment="1" applyProtection="1">
      <alignment vertical="center" wrapText="1"/>
    </xf>
    <xf numFmtId="0" fontId="0" fillId="0" borderId="0" xfId="0" applyFont="1" applyAlignment="1" applyProtection="1">
      <alignment wrapText="1"/>
    </xf>
    <xf numFmtId="0" fontId="6" fillId="0" borderId="0" xfId="0" applyFont="1" applyAlignment="1" applyProtection="1">
      <alignment wrapText="1"/>
    </xf>
    <xf numFmtId="5" fontId="9" fillId="2" borderId="30" xfId="1" applyNumberFormat="1" applyFont="1" applyFill="1" applyBorder="1" applyAlignment="1" applyProtection="1">
      <alignment vertical="center"/>
    </xf>
    <xf numFmtId="0" fontId="0" fillId="0" borderId="19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 wrapText="1"/>
    </xf>
    <xf numFmtId="0" fontId="1" fillId="3" borderId="10" xfId="0" applyFont="1" applyFill="1" applyBorder="1" applyAlignment="1">
      <alignment vertical="top" wrapText="1"/>
    </xf>
    <xf numFmtId="0" fontId="6" fillId="0" borderId="22" xfId="0" applyFont="1" applyBorder="1" applyAlignment="1">
      <alignment horizontal="left" vertical="center" wrapText="1"/>
    </xf>
    <xf numFmtId="0" fontId="0" fillId="0" borderId="5" xfId="0" applyBorder="1"/>
    <xf numFmtId="0" fontId="2" fillId="0" borderId="0" xfId="0" applyFont="1" applyAlignment="1">
      <alignment horizontal="left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4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center" vertical="top" wrapText="1"/>
    </xf>
    <xf numFmtId="168" fontId="0" fillId="0" borderId="19" xfId="0" applyNumberFormat="1" applyBorder="1" applyAlignment="1" applyProtection="1">
      <alignment horizontal="right" vertical="center"/>
      <protection locked="0"/>
    </xf>
    <xf numFmtId="168" fontId="0" fillId="0" borderId="20" xfId="0" applyNumberFormat="1" applyBorder="1" applyAlignment="1" applyProtection="1">
      <alignment horizontal="right" vertical="center"/>
      <protection locked="0"/>
    </xf>
    <xf numFmtId="168" fontId="0" fillId="0" borderId="22" xfId="0" applyNumberFormat="1" applyFont="1" applyBorder="1" applyAlignment="1" applyProtection="1">
      <alignment horizontal="right" vertical="center"/>
      <protection locked="0"/>
    </xf>
    <xf numFmtId="168" fontId="0" fillId="0" borderId="23" xfId="0" applyNumberFormat="1" applyFont="1" applyBorder="1" applyAlignment="1" applyProtection="1">
      <alignment horizontal="right" vertical="center"/>
      <protection locked="0"/>
    </xf>
    <xf numFmtId="165" fontId="0" fillId="0" borderId="22" xfId="0" applyNumberFormat="1" applyBorder="1" applyAlignment="1" applyProtection="1">
      <alignment horizontal="right" vertical="center"/>
      <protection locked="0"/>
    </xf>
    <xf numFmtId="165" fontId="0" fillId="0" borderId="23" xfId="0" applyNumberFormat="1" applyBorder="1" applyAlignment="1" applyProtection="1">
      <alignment horizontal="right" vertical="center"/>
      <protection locked="0"/>
    </xf>
    <xf numFmtId="168" fontId="0" fillId="0" borderId="24" xfId="0" applyNumberFormat="1" applyFont="1" applyBorder="1" applyAlignment="1" applyProtection="1">
      <alignment horizontal="right" vertical="center"/>
      <protection locked="0"/>
    </xf>
    <xf numFmtId="168" fontId="0" fillId="0" borderId="25" xfId="0" applyNumberFormat="1" applyFont="1" applyBorder="1" applyAlignment="1" applyProtection="1">
      <alignment horizontal="right" vertical="center"/>
      <protection locked="0"/>
    </xf>
    <xf numFmtId="166" fontId="1" fillId="0" borderId="15" xfId="0" applyNumberFormat="1" applyFont="1" applyBorder="1" applyAlignment="1" applyProtection="1">
      <alignment horizontal="right" vertical="center"/>
    </xf>
    <xf numFmtId="166" fontId="1" fillId="0" borderId="14" xfId="0" applyNumberFormat="1" applyFont="1" applyBorder="1" applyAlignment="1" applyProtection="1">
      <alignment horizontal="right" vertical="center"/>
    </xf>
    <xf numFmtId="0" fontId="1" fillId="0" borderId="34" xfId="0" applyFont="1" applyFill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168" fontId="0" fillId="0" borderId="19" xfId="0" applyNumberFormat="1" applyFont="1" applyBorder="1" applyAlignment="1" applyProtection="1">
      <alignment horizontal="right" vertical="center"/>
      <protection locked="0"/>
    </xf>
    <xf numFmtId="168" fontId="0" fillId="0" borderId="20" xfId="0" applyNumberFormat="1" applyFont="1" applyBorder="1" applyAlignment="1" applyProtection="1">
      <alignment horizontal="right" vertical="center"/>
      <protection locked="0"/>
    </xf>
    <xf numFmtId="168" fontId="0" fillId="0" borderId="22" xfId="0" applyNumberFormat="1" applyBorder="1" applyAlignment="1" applyProtection="1">
      <alignment horizontal="right" vertical="center"/>
      <protection locked="0"/>
    </xf>
    <xf numFmtId="168" fontId="0" fillId="0" borderId="23" xfId="0" applyNumberFormat="1" applyBorder="1" applyAlignment="1" applyProtection="1">
      <alignment horizontal="right" vertical="center"/>
      <protection locked="0"/>
    </xf>
    <xf numFmtId="166" fontId="1" fillId="0" borderId="24" xfId="1" applyNumberFormat="1" applyFont="1" applyFill="1" applyBorder="1" applyAlignment="1" applyProtection="1">
      <alignment horizontal="right" vertical="center"/>
    </xf>
    <xf numFmtId="166" fontId="1" fillId="0" borderId="25" xfId="1" applyNumberFormat="1" applyFont="1" applyFill="1" applyBorder="1" applyAlignment="1" applyProtection="1">
      <alignment horizontal="right" vertical="center"/>
    </xf>
    <xf numFmtId="168" fontId="0" fillId="0" borderId="8" xfId="0" applyNumberFormat="1" applyBorder="1" applyAlignment="1" applyProtection="1">
      <alignment horizontal="right" vertical="center"/>
      <protection locked="0"/>
    </xf>
    <xf numFmtId="168" fontId="0" fillId="0" borderId="9" xfId="0" applyNumberFormat="1" applyBorder="1" applyAlignment="1" applyProtection="1">
      <alignment horizontal="right" vertical="center"/>
      <protection locked="0"/>
    </xf>
    <xf numFmtId="166" fontId="1" fillId="0" borderId="15" xfId="1" applyNumberFormat="1" applyFont="1" applyFill="1" applyBorder="1" applyAlignment="1" applyProtection="1">
      <alignment horizontal="right" vertical="center"/>
    </xf>
    <xf numFmtId="166" fontId="1" fillId="0" borderId="14" xfId="1" applyNumberFormat="1" applyFont="1" applyFill="1" applyBorder="1" applyAlignment="1" applyProtection="1">
      <alignment horizontal="right" vertical="center"/>
    </xf>
    <xf numFmtId="166" fontId="9" fillId="2" borderId="32" xfId="1" applyNumberFormat="1" applyFont="1" applyFill="1" applyBorder="1" applyAlignment="1" applyProtection="1">
      <alignment horizontal="right" vertical="center"/>
    </xf>
    <xf numFmtId="166" fontId="9" fillId="2" borderId="33" xfId="1" applyNumberFormat="1" applyFont="1" applyFill="1" applyBorder="1" applyAlignment="1" applyProtection="1">
      <alignment horizontal="right" vertical="center"/>
    </xf>
    <xf numFmtId="0" fontId="23" fillId="0" borderId="4" xfId="0" applyFont="1" applyBorder="1" applyAlignment="1">
      <alignment horizontal="center" vertical="top" wrapText="1"/>
    </xf>
    <xf numFmtId="0" fontId="23" fillId="0" borderId="35" xfId="0" applyFont="1" applyBorder="1" applyAlignment="1">
      <alignment horizontal="center" vertical="top" wrapText="1"/>
    </xf>
    <xf numFmtId="0" fontId="23" fillId="0" borderId="5" xfId="0" applyFont="1" applyBorder="1" applyAlignment="1">
      <alignment horizontal="center" vertical="top" wrapText="1"/>
    </xf>
  </cellXfs>
  <cellStyles count="3">
    <cellStyle name="Prozent" xfId="2" builtinId="5"/>
    <cellStyle name="Standard" xfId="0" builtinId="0"/>
    <cellStyle name="Währung" xfId="1" builtinId="4"/>
  </cellStyles>
  <dxfs count="5">
    <dxf>
      <font>
        <color rgb="FFFF0000"/>
      </font>
    </dxf>
    <dxf>
      <font>
        <color rgb="FFFF0000"/>
      </font>
    </dxf>
    <dxf>
      <fill>
        <patternFill patternType="solid"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FF"/>
      <color rgb="FFFFFF99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G$54" lockText="1" noThreeD="1"/>
</file>

<file path=xl/ctrlProps/ctrlProp2.xml><?xml version="1.0" encoding="utf-8"?>
<formControlPr xmlns="http://schemas.microsoft.com/office/spreadsheetml/2009/9/main" objectType="CheckBox" fmlaLink="$G$52" lockText="1" noThreeD="1"/>
</file>

<file path=xl/ctrlProps/ctrlProp3.xml><?xml version="1.0" encoding="utf-8"?>
<formControlPr xmlns="http://schemas.microsoft.com/office/spreadsheetml/2009/9/main" objectType="CheckBox" fmlaLink="$G$5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52</xdr:row>
          <xdr:rowOff>57150</xdr:rowOff>
        </xdr:from>
        <xdr:to>
          <xdr:col>0</xdr:col>
          <xdr:colOff>361950</xdr:colOff>
          <xdr:row>54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50</xdr:row>
          <xdr:rowOff>104775</xdr:rowOff>
        </xdr:from>
        <xdr:to>
          <xdr:col>0</xdr:col>
          <xdr:colOff>361950</xdr:colOff>
          <xdr:row>52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57</xdr:row>
          <xdr:rowOff>66675</xdr:rowOff>
        </xdr:from>
        <xdr:to>
          <xdr:col>0</xdr:col>
          <xdr:colOff>371475</xdr:colOff>
          <xdr:row>59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6" tint="-0.249977111117893"/>
    <pageSetUpPr fitToPage="1"/>
  </sheetPr>
  <dimension ref="A1:K80"/>
  <sheetViews>
    <sheetView showGridLines="0" tabSelected="1" zoomScaleNormal="100" zoomScaleSheetLayoutView="100" workbookViewId="0">
      <selection activeCell="I75" sqref="I75"/>
    </sheetView>
  </sheetViews>
  <sheetFormatPr baseColWidth="10" defaultRowHeight="12.75" x14ac:dyDescent="0.2"/>
  <cols>
    <col min="1" max="1" width="72.5703125" customWidth="1"/>
    <col min="2" max="2" width="10.7109375" customWidth="1"/>
    <col min="3" max="3" width="43.7109375" customWidth="1"/>
    <col min="4" max="4" width="1.28515625" customWidth="1"/>
    <col min="5" max="5" width="58.28515625" customWidth="1"/>
    <col min="6" max="6" width="13.85546875" hidden="1" customWidth="1"/>
    <col min="7" max="8" width="11.42578125" hidden="1" customWidth="1"/>
    <col min="9" max="9" width="11.42578125" style="10" customWidth="1"/>
    <col min="10" max="11" width="11.42578125" customWidth="1"/>
  </cols>
  <sheetData>
    <row r="1" spans="1:11" ht="21" customHeight="1" x14ac:dyDescent="0.2">
      <c r="A1" s="158" t="s">
        <v>35</v>
      </c>
      <c r="B1" s="158"/>
      <c r="C1" s="158"/>
      <c r="D1" s="129"/>
      <c r="E1" s="129"/>
    </row>
    <row r="2" spans="1:11" ht="6.75" customHeight="1" x14ac:dyDescent="0.25">
      <c r="A2" s="3"/>
      <c r="B2" s="3"/>
      <c r="C2" s="3"/>
      <c r="D2" s="3"/>
      <c r="E2" s="3"/>
    </row>
    <row r="3" spans="1:11" x14ac:dyDescent="0.2">
      <c r="A3" s="45" t="s">
        <v>16</v>
      </c>
      <c r="B3" s="5"/>
      <c r="D3" s="5"/>
    </row>
    <row r="4" spans="1:11" ht="6.75" customHeight="1" x14ac:dyDescent="0.25">
      <c r="A4" s="2"/>
      <c r="B4" s="2"/>
      <c r="D4" s="2"/>
      <c r="K4" s="1"/>
    </row>
    <row r="5" spans="1:11" s="4" customFormat="1" ht="21.75" customHeight="1" thickBot="1" x14ac:dyDescent="0.25">
      <c r="A5" s="145"/>
      <c r="B5" s="145"/>
      <c r="C5" s="145"/>
      <c r="D5" s="110"/>
      <c r="E5" s="110"/>
      <c r="I5" s="11"/>
    </row>
    <row r="6" spans="1:11" ht="12.75" customHeight="1" x14ac:dyDescent="0.2">
      <c r="A6" s="46" t="s">
        <v>19</v>
      </c>
      <c r="B6" s="46"/>
      <c r="C6" s="47"/>
      <c r="D6" s="111"/>
      <c r="E6" s="112"/>
    </row>
    <row r="7" spans="1:11" s="4" customFormat="1" ht="9" customHeight="1" x14ac:dyDescent="0.2">
      <c r="A7" s="1"/>
      <c r="B7" s="1"/>
      <c r="C7" s="1"/>
      <c r="D7" s="113"/>
      <c r="E7" s="71"/>
      <c r="F7" s="11"/>
      <c r="I7" s="11"/>
    </row>
    <row r="8" spans="1:11" ht="6.75" hidden="1" customHeight="1" x14ac:dyDescent="0.25">
      <c r="A8" s="2"/>
      <c r="B8" s="2"/>
      <c r="D8" s="114"/>
      <c r="E8" s="71"/>
      <c r="K8" s="1"/>
    </row>
    <row r="9" spans="1:11" ht="34.15" customHeight="1" x14ac:dyDescent="0.2">
      <c r="A9" s="173" t="s">
        <v>43</v>
      </c>
      <c r="B9" s="174"/>
      <c r="C9" s="175"/>
      <c r="D9" s="146"/>
      <c r="E9" s="146"/>
      <c r="G9" s="142"/>
      <c r="H9" s="142"/>
    </row>
    <row r="10" spans="1:11" ht="17.100000000000001" customHeight="1" x14ac:dyDescent="0.2">
      <c r="A10" s="19"/>
      <c r="B10" s="15"/>
      <c r="C10" s="16" t="s">
        <v>8</v>
      </c>
      <c r="D10" s="115"/>
      <c r="E10" s="116"/>
      <c r="G10" s="142"/>
      <c r="H10" s="142"/>
    </row>
    <row r="11" spans="1:11" ht="17.100000000000001" customHeight="1" x14ac:dyDescent="0.2">
      <c r="A11" s="24" t="s">
        <v>26</v>
      </c>
      <c r="B11" s="18"/>
      <c r="C11" s="100"/>
      <c r="D11" s="117"/>
      <c r="E11" s="118"/>
      <c r="G11" s="10"/>
    </row>
    <row r="12" spans="1:11" s="4" customFormat="1" ht="32.1" customHeight="1" x14ac:dyDescent="0.2">
      <c r="A12" s="48" t="s">
        <v>22</v>
      </c>
      <c r="B12" s="147"/>
      <c r="C12" s="148"/>
      <c r="D12" s="112"/>
      <c r="E12" s="96"/>
      <c r="I12" s="11"/>
    </row>
    <row r="13" spans="1:11" s="4" customFormat="1" ht="26.1" customHeight="1" x14ac:dyDescent="0.2">
      <c r="A13" s="49" t="s">
        <v>6</v>
      </c>
      <c r="B13" s="149"/>
      <c r="C13" s="150"/>
      <c r="D13" s="111"/>
      <c r="E13" s="96"/>
      <c r="I13" s="11"/>
    </row>
    <row r="14" spans="1:11" s="4" customFormat="1" ht="26.1" customHeight="1" x14ac:dyDescent="0.2">
      <c r="A14" s="49" t="s">
        <v>21</v>
      </c>
      <c r="B14" s="151"/>
      <c r="C14" s="152"/>
      <c r="D14" s="111"/>
      <c r="E14" s="96"/>
      <c r="I14" s="11"/>
    </row>
    <row r="15" spans="1:11" s="4" customFormat="1" ht="26.1" customHeight="1" x14ac:dyDescent="0.2">
      <c r="A15" s="49" t="s">
        <v>3</v>
      </c>
      <c r="B15" s="149"/>
      <c r="C15" s="150"/>
      <c r="D15" s="111"/>
      <c r="E15" s="96"/>
      <c r="I15" s="11"/>
    </row>
    <row r="16" spans="1:11" s="4" customFormat="1" ht="26.1" customHeight="1" x14ac:dyDescent="0.2">
      <c r="A16" s="50" t="s">
        <v>23</v>
      </c>
      <c r="B16" s="149"/>
      <c r="C16" s="150"/>
      <c r="D16" s="111"/>
      <c r="E16" s="96"/>
      <c r="I16" s="11"/>
    </row>
    <row r="17" spans="1:9" s="4" customFormat="1" ht="32.1" customHeight="1" x14ac:dyDescent="0.2">
      <c r="A17" s="21" t="s">
        <v>24</v>
      </c>
      <c r="B17" s="153"/>
      <c r="C17" s="154"/>
      <c r="D17" s="111"/>
      <c r="E17" s="96"/>
      <c r="I17" s="11"/>
    </row>
    <row r="18" spans="1:9" ht="22.15" customHeight="1" x14ac:dyDescent="0.2">
      <c r="A18" s="24" t="s">
        <v>11</v>
      </c>
      <c r="B18" s="155">
        <f>SUM(B12:C17)</f>
        <v>0</v>
      </c>
      <c r="C18" s="156"/>
      <c r="D18" s="117"/>
      <c r="E18" s="68"/>
    </row>
    <row r="19" spans="1:9" ht="6.75" customHeight="1" x14ac:dyDescent="0.2">
      <c r="A19" s="26"/>
      <c r="B19" s="27"/>
      <c r="C19" s="28"/>
      <c r="D19" s="71"/>
      <c r="E19" s="71"/>
    </row>
    <row r="20" spans="1:9" ht="6.75" hidden="1" customHeight="1" x14ac:dyDescent="0.2">
      <c r="A20" s="26"/>
      <c r="B20" s="27"/>
      <c r="C20" s="28"/>
      <c r="D20" s="71"/>
      <c r="E20" s="71"/>
    </row>
    <row r="21" spans="1:9" ht="17.100000000000001" customHeight="1" x14ac:dyDescent="0.2">
      <c r="A21" s="20" t="s">
        <v>0</v>
      </c>
      <c r="B21" s="18"/>
      <c r="C21" s="141"/>
      <c r="D21" s="117"/>
      <c r="E21" s="71"/>
    </row>
    <row r="22" spans="1:9" s="4" customFormat="1" ht="32.1" customHeight="1" x14ac:dyDescent="0.2">
      <c r="A22" s="51" t="s">
        <v>20</v>
      </c>
      <c r="B22" s="147"/>
      <c r="C22" s="148"/>
      <c r="D22" s="119"/>
      <c r="E22" s="98"/>
      <c r="I22" s="11"/>
    </row>
    <row r="23" spans="1:9" s="4" customFormat="1" ht="26.1" customHeight="1" x14ac:dyDescent="0.2">
      <c r="A23" s="50" t="s">
        <v>4</v>
      </c>
      <c r="B23" s="163"/>
      <c r="C23" s="164"/>
      <c r="D23" s="98"/>
      <c r="E23" s="98"/>
      <c r="I23" s="11"/>
    </row>
    <row r="24" spans="1:9" ht="22.15" customHeight="1" x14ac:dyDescent="0.2">
      <c r="A24" s="25" t="s">
        <v>12</v>
      </c>
      <c r="B24" s="165">
        <f>SUM(B22:C23)</f>
        <v>0</v>
      </c>
      <c r="C24" s="166"/>
      <c r="D24" s="120"/>
      <c r="E24" s="97"/>
    </row>
    <row r="25" spans="1:9" ht="6.75" customHeight="1" x14ac:dyDescent="0.2">
      <c r="A25" s="26"/>
      <c r="B25" s="27"/>
      <c r="C25" s="30"/>
      <c r="D25" s="99"/>
      <c r="E25" s="99"/>
    </row>
    <row r="26" spans="1:9" ht="17.100000000000001" customHeight="1" x14ac:dyDescent="0.2">
      <c r="A26" s="20" t="s">
        <v>1</v>
      </c>
      <c r="B26" s="17"/>
      <c r="C26" s="101"/>
      <c r="D26" s="97"/>
      <c r="E26" s="98"/>
    </row>
    <row r="27" spans="1:9" s="4" customFormat="1" ht="26.1" customHeight="1" x14ac:dyDescent="0.2">
      <c r="A27" s="22" t="s">
        <v>7</v>
      </c>
      <c r="B27" s="167"/>
      <c r="C27" s="168"/>
      <c r="D27" s="98"/>
      <c r="E27" s="98"/>
      <c r="I27" s="11"/>
    </row>
    <row r="28" spans="1:9" ht="22.15" customHeight="1" x14ac:dyDescent="0.2">
      <c r="A28" s="31" t="s">
        <v>5</v>
      </c>
      <c r="B28" s="169">
        <f>SUM(B27)</f>
        <v>0</v>
      </c>
      <c r="C28" s="170"/>
      <c r="D28" s="120"/>
      <c r="E28" s="97"/>
    </row>
    <row r="29" spans="1:9" ht="6.75" customHeight="1" x14ac:dyDescent="0.2">
      <c r="A29" s="32"/>
      <c r="B29" s="33"/>
      <c r="C29" s="29"/>
      <c r="D29" s="121"/>
      <c r="E29" s="99"/>
    </row>
    <row r="30" spans="1:9" ht="25.5" customHeight="1" thickBot="1" x14ac:dyDescent="0.25">
      <c r="A30" s="55" t="s">
        <v>55</v>
      </c>
      <c r="B30" s="56"/>
      <c r="C30" s="135">
        <f>B18+B24+B28</f>
        <v>0</v>
      </c>
      <c r="D30" s="122"/>
      <c r="E30" s="69"/>
      <c r="F30" s="6"/>
    </row>
    <row r="31" spans="1:9" ht="6.75" customHeight="1" x14ac:dyDescent="0.2">
      <c r="A31" s="26"/>
      <c r="B31" s="27"/>
      <c r="C31" s="30"/>
      <c r="D31" s="99"/>
      <c r="E31" s="99"/>
    </row>
    <row r="32" spans="1:9" s="4" customFormat="1" ht="17.100000000000001" customHeight="1" x14ac:dyDescent="0.2">
      <c r="A32" s="139" t="s">
        <v>54</v>
      </c>
      <c r="B32" s="143" t="s">
        <v>41</v>
      </c>
      <c r="C32" s="144"/>
      <c r="D32" s="131"/>
      <c r="E32" s="132"/>
      <c r="I32" s="11"/>
    </row>
    <row r="33" spans="1:9" ht="26.1" customHeight="1" x14ac:dyDescent="0.2">
      <c r="A33" s="93" t="s">
        <v>28</v>
      </c>
      <c r="B33" s="149"/>
      <c r="C33" s="150"/>
      <c r="D33" s="123"/>
      <c r="E33" s="124"/>
    </row>
    <row r="34" spans="1:9" ht="26.1" customHeight="1" x14ac:dyDescent="0.2">
      <c r="A34" s="50" t="s">
        <v>44</v>
      </c>
      <c r="B34" s="149"/>
      <c r="C34" s="150"/>
      <c r="D34" s="123"/>
      <c r="E34" s="124"/>
    </row>
    <row r="35" spans="1:9" ht="25.5" customHeight="1" thickBot="1" x14ac:dyDescent="0.25">
      <c r="A35" s="128" t="s">
        <v>34</v>
      </c>
      <c r="B35" s="171">
        <f>SUM(B33:C34)</f>
        <v>0</v>
      </c>
      <c r="C35" s="172"/>
      <c r="D35" s="122"/>
      <c r="E35" s="69"/>
      <c r="F35" s="6"/>
    </row>
    <row r="36" spans="1:9" ht="6" customHeight="1" x14ac:dyDescent="0.2">
      <c r="A36" s="157"/>
      <c r="B36" s="157"/>
      <c r="C36" s="157"/>
      <c r="D36" s="123"/>
      <c r="E36" s="124"/>
    </row>
    <row r="37" spans="1:9" ht="17.100000000000001" customHeight="1" x14ac:dyDescent="0.2">
      <c r="A37" s="18" t="s">
        <v>10</v>
      </c>
      <c r="B37" s="159"/>
      <c r="C37" s="160"/>
      <c r="D37" s="125"/>
      <c r="E37" s="68"/>
    </row>
    <row r="38" spans="1:9" ht="26.1" customHeight="1" x14ac:dyDescent="0.2">
      <c r="A38" s="136" t="s">
        <v>27</v>
      </c>
      <c r="B38" s="161"/>
      <c r="C38" s="162"/>
      <c r="D38" s="111"/>
      <c r="E38" s="68"/>
    </row>
    <row r="39" spans="1:9" ht="26.1" customHeight="1" x14ac:dyDescent="0.2">
      <c r="A39" s="140" t="s">
        <v>60</v>
      </c>
      <c r="B39" s="149"/>
      <c r="C39" s="150"/>
      <c r="D39" s="111"/>
      <c r="E39" s="68"/>
    </row>
    <row r="40" spans="1:9" ht="26.1" customHeight="1" x14ac:dyDescent="0.2">
      <c r="A40" s="137" t="s">
        <v>29</v>
      </c>
      <c r="B40" s="149"/>
      <c r="C40" s="150"/>
      <c r="D40" s="111"/>
      <c r="E40" s="68"/>
    </row>
    <row r="41" spans="1:9" ht="48.75" customHeight="1" x14ac:dyDescent="0.2">
      <c r="A41" s="138" t="s">
        <v>13</v>
      </c>
      <c r="B41" s="153"/>
      <c r="C41" s="154"/>
      <c r="D41" s="111"/>
      <c r="E41" s="68"/>
    </row>
    <row r="42" spans="1:9" ht="25.5" customHeight="1" x14ac:dyDescent="0.2">
      <c r="A42" s="23" t="s">
        <v>9</v>
      </c>
      <c r="B42" s="155">
        <f>SUM(B38:C41)</f>
        <v>0</v>
      </c>
      <c r="C42" s="156"/>
      <c r="D42" s="117"/>
      <c r="E42" s="70"/>
    </row>
    <row r="43" spans="1:9" ht="5.25" customHeight="1" x14ac:dyDescent="0.2">
      <c r="A43" s="1"/>
      <c r="B43" s="1"/>
      <c r="C43" s="13"/>
      <c r="D43" s="1"/>
    </row>
    <row r="44" spans="1:9" ht="31.15" customHeight="1" thickBot="1" x14ac:dyDescent="0.3">
      <c r="A44" s="52" t="s">
        <v>59</v>
      </c>
      <c r="B44" s="52"/>
      <c r="C44" s="53">
        <f>C30+B35+B42</f>
        <v>0</v>
      </c>
      <c r="D44" s="9"/>
      <c r="E44" s="8"/>
    </row>
    <row r="45" spans="1:9" ht="4.5" customHeight="1" thickTop="1" x14ac:dyDescent="0.2"/>
    <row r="46" spans="1:9" ht="37.5" customHeight="1" thickBot="1" x14ac:dyDescent="0.3">
      <c r="A46" s="54" t="s">
        <v>45</v>
      </c>
      <c r="C46" s="57">
        <f>C30</f>
        <v>0</v>
      </c>
      <c r="E46" s="66"/>
    </row>
    <row r="47" spans="1:9" ht="7.15" customHeight="1" thickTop="1" x14ac:dyDescent="0.2"/>
    <row r="48" spans="1:9" s="35" customFormat="1" ht="16.149999999999999" customHeight="1" x14ac:dyDescent="0.2">
      <c r="A48" s="35" t="s">
        <v>17</v>
      </c>
      <c r="C48" s="60"/>
      <c r="D48" s="39"/>
      <c r="I48" s="36"/>
    </row>
    <row r="49" spans="1:9" ht="7.15" customHeight="1" x14ac:dyDescent="0.2"/>
    <row r="50" spans="1:9" s="63" customFormat="1" ht="16.149999999999999" customHeight="1" thickBot="1" x14ac:dyDescent="0.3">
      <c r="A50" s="58" t="s">
        <v>30</v>
      </c>
      <c r="C50" s="59">
        <f>(C46*C48)</f>
        <v>0</v>
      </c>
      <c r="D50" s="64"/>
      <c r="E50" s="67"/>
      <c r="I50" s="10"/>
    </row>
    <row r="51" spans="1:9" ht="7.15" customHeight="1" thickTop="1" x14ac:dyDescent="0.2">
      <c r="E51" s="41"/>
    </row>
    <row r="52" spans="1:9" ht="22.9" customHeight="1" x14ac:dyDescent="0.25">
      <c r="A52" s="89" t="s">
        <v>39</v>
      </c>
      <c r="C52" s="65" t="str">
        <f>IF(G52=TRUE,(C46*0.1),"0 €")</f>
        <v>0 €</v>
      </c>
      <c r="E52" s="67"/>
      <c r="G52" s="7" t="b">
        <v>0</v>
      </c>
    </row>
    <row r="53" spans="1:9" ht="6" customHeight="1" x14ac:dyDescent="0.2">
      <c r="E53" s="41"/>
    </row>
    <row r="54" spans="1:9" ht="27.6" customHeight="1" x14ac:dyDescent="0.25">
      <c r="A54" s="90" t="s">
        <v>40</v>
      </c>
      <c r="C54" s="65" t="str">
        <f>IF(G54=TRUE,(C46*0.05),"0 €")</f>
        <v>0 €</v>
      </c>
      <c r="D54" s="38"/>
      <c r="E54" s="52"/>
      <c r="G54" s="7" t="b">
        <v>0</v>
      </c>
    </row>
    <row r="55" spans="1:9" ht="6" customHeight="1" x14ac:dyDescent="0.25">
      <c r="A55" s="40"/>
      <c r="B55" s="41"/>
      <c r="C55" s="42"/>
      <c r="D55" s="37"/>
      <c r="E55" s="37"/>
    </row>
    <row r="56" spans="1:9" ht="17.100000000000001" customHeight="1" thickBot="1" x14ac:dyDescent="0.3">
      <c r="A56" s="54" t="s">
        <v>31</v>
      </c>
      <c r="B56" s="41"/>
      <c r="C56" s="59" t="str">
        <f>IF(ISBLANK(C48),"€",IF((C50+C52+C54)&gt;=350000,350000,(C50+C52+C54)))</f>
        <v>€</v>
      </c>
      <c r="E56" s="61" t="str">
        <f>IF(C56=350000,"Förderobergrenze max. 350.000 €","")</f>
        <v/>
      </c>
    </row>
    <row r="57" spans="1:9" ht="15.75" thickTop="1" x14ac:dyDescent="0.25">
      <c r="A57" s="62" t="s">
        <v>25</v>
      </c>
      <c r="B57" s="41"/>
      <c r="C57" s="130" t="str">
        <f>IF((C50+C54)&lt;5000,"Bagatellgrenze nicht erreicht - eine Förderung ist nicht möglich!","")</f>
        <v>Bagatellgrenze nicht erreicht - eine Förderung ist nicht möglich!</v>
      </c>
    </row>
    <row r="58" spans="1:9" s="12" customFormat="1" ht="9" customHeight="1" x14ac:dyDescent="0.2">
      <c r="A58" s="43"/>
      <c r="B58" s="43"/>
      <c r="D58" s="43"/>
      <c r="I58" s="44"/>
    </row>
    <row r="59" spans="1:9" s="35" customFormat="1" ht="15.75" x14ac:dyDescent="0.25">
      <c r="A59" s="91" t="s">
        <v>37</v>
      </c>
      <c r="B59" s="72"/>
      <c r="C59" s="72"/>
      <c r="D59" s="72"/>
      <c r="E59" s="73"/>
      <c r="G59" s="92" t="b">
        <v>0</v>
      </c>
      <c r="I59" s="36"/>
    </row>
    <row r="60" spans="1:9" ht="6.6" customHeight="1" x14ac:dyDescent="0.2">
      <c r="A60" s="14"/>
      <c r="B60" s="14"/>
      <c r="C60" s="14"/>
      <c r="D60" s="14"/>
      <c r="E60" s="74"/>
    </row>
    <row r="61" spans="1:9" s="35" customFormat="1" ht="26.25" x14ac:dyDescent="0.25">
      <c r="A61" s="75" t="s">
        <v>42</v>
      </c>
      <c r="B61" s="76"/>
      <c r="C61" s="87"/>
      <c r="D61" s="72"/>
      <c r="E61" s="133" t="s">
        <v>58</v>
      </c>
      <c r="I61" s="36"/>
    </row>
    <row r="62" spans="1:9" ht="3.75" customHeight="1" x14ac:dyDescent="0.2">
      <c r="A62" s="77"/>
      <c r="B62" s="71"/>
      <c r="C62" s="14"/>
      <c r="D62" s="14"/>
      <c r="E62" s="95"/>
    </row>
    <row r="63" spans="1:9" s="35" customFormat="1" ht="25.5" customHeight="1" x14ac:dyDescent="0.25">
      <c r="A63" s="75" t="s">
        <v>38</v>
      </c>
      <c r="B63" s="78"/>
      <c r="C63" s="88"/>
      <c r="D63" s="79"/>
      <c r="E63" s="133" t="s">
        <v>56</v>
      </c>
      <c r="I63" s="36"/>
    </row>
    <row r="64" spans="1:9" ht="6.75" customHeight="1" x14ac:dyDescent="0.2">
      <c r="A64" s="14"/>
      <c r="B64" s="14"/>
      <c r="C64" s="14"/>
      <c r="D64" s="14"/>
      <c r="E64" s="74"/>
    </row>
    <row r="65" spans="1:9" s="35" customFormat="1" ht="15.75" x14ac:dyDescent="0.25">
      <c r="A65" s="80" t="s">
        <v>32</v>
      </c>
      <c r="B65" s="72"/>
      <c r="C65" s="65">
        <f>IF(G59=FALSE,0,IF(B35&gt;100000,IF((C63*100+C61*1800)&gt;100000,100000,C63*100+C61*1800),IF((C63*100+C61*1800)&gt;B35,B35,C63*100+C61*1800)))</f>
        <v>0</v>
      </c>
      <c r="E65" s="94" t="str">
        <f>IF(C65=100000," Die Förderobergrenze für zugehörige Wärmenetze beträgt 100.000 €.","")</f>
        <v/>
      </c>
      <c r="I65" s="36"/>
    </row>
    <row r="66" spans="1:9" ht="9" customHeight="1" x14ac:dyDescent="0.2">
      <c r="A66" s="14"/>
      <c r="B66" s="14"/>
      <c r="C66" s="14"/>
      <c r="D66" s="94"/>
      <c r="E66" s="74"/>
    </row>
    <row r="67" spans="1:9" s="35" customFormat="1" ht="30" customHeight="1" x14ac:dyDescent="0.25">
      <c r="A67" s="80" t="s">
        <v>61</v>
      </c>
      <c r="B67" s="72"/>
      <c r="C67" s="86"/>
      <c r="E67" s="134" t="s">
        <v>57</v>
      </c>
      <c r="I67" s="36"/>
    </row>
    <row r="68" spans="1:9" s="35" customFormat="1" ht="8.4499999999999993" customHeight="1" x14ac:dyDescent="0.2">
      <c r="A68" s="72"/>
      <c r="B68" s="72"/>
      <c r="C68" s="72"/>
      <c r="D68" s="94"/>
      <c r="E68" s="72"/>
      <c r="I68" s="36"/>
    </row>
    <row r="69" spans="1:9" s="35" customFormat="1" ht="16.5" thickBot="1" x14ac:dyDescent="0.3">
      <c r="A69" s="81" t="s">
        <v>33</v>
      </c>
      <c r="B69" s="72"/>
      <c r="C69" s="59">
        <f>IF(ISBLANK(C65),"€",MIN((300000-C67),C65))</f>
        <v>0</v>
      </c>
      <c r="D69" s="94" t="str">
        <f>IF(C69&lt;C65," Kürzung aufgrund des max. Schwellenwerts De-minimis Gewerbe von 200.000 €.","")</f>
        <v/>
      </c>
      <c r="E69" s="72"/>
      <c r="I69" s="36"/>
    </row>
    <row r="70" spans="1:9" ht="13.5" thickTop="1" x14ac:dyDescent="0.2">
      <c r="A70" s="14"/>
      <c r="B70" s="14"/>
      <c r="C70" s="14"/>
      <c r="D70" s="14"/>
      <c r="E70" s="14"/>
    </row>
    <row r="71" spans="1:9" ht="9" customHeight="1" x14ac:dyDescent="0.2">
      <c r="A71" s="14"/>
      <c r="B71" s="14"/>
      <c r="C71" s="14"/>
      <c r="D71" s="14"/>
      <c r="E71" s="14"/>
    </row>
    <row r="72" spans="1:9" ht="12.75" customHeight="1" x14ac:dyDescent="0.2">
      <c r="A72" s="126"/>
      <c r="B72" s="14"/>
      <c r="C72" s="82"/>
      <c r="D72" s="82"/>
      <c r="E72" s="127"/>
    </row>
    <row r="73" spans="1:9" x14ac:dyDescent="0.2">
      <c r="A73" s="83" t="s">
        <v>2</v>
      </c>
      <c r="B73" s="84"/>
      <c r="C73" s="83" t="s">
        <v>36</v>
      </c>
      <c r="D73" s="84"/>
    </row>
    <row r="74" spans="1:9" x14ac:dyDescent="0.2">
      <c r="A74" s="14"/>
      <c r="B74" s="14"/>
      <c r="C74" s="14"/>
      <c r="D74" s="14"/>
      <c r="E74" s="14"/>
    </row>
    <row r="75" spans="1:9" ht="12.75" customHeight="1" x14ac:dyDescent="0.2">
      <c r="A75" s="126"/>
      <c r="B75" s="14"/>
      <c r="C75" s="82"/>
      <c r="D75" s="82"/>
      <c r="E75" s="127"/>
    </row>
    <row r="76" spans="1:9" ht="13.5" thickBot="1" x14ac:dyDescent="0.25">
      <c r="A76" s="83" t="s">
        <v>2</v>
      </c>
      <c r="B76" s="84"/>
      <c r="C76" s="83" t="s">
        <v>18</v>
      </c>
      <c r="D76" s="84"/>
    </row>
    <row r="77" spans="1:9" ht="20.25" customHeight="1" x14ac:dyDescent="0.2">
      <c r="A77" s="85"/>
      <c r="B77" s="85"/>
      <c r="C77" s="85"/>
      <c r="D77" s="85"/>
      <c r="E77" s="85"/>
    </row>
    <row r="79" spans="1:9" x14ac:dyDescent="0.2">
      <c r="A79" s="12"/>
    </row>
    <row r="80" spans="1:9" x14ac:dyDescent="0.2">
      <c r="A80" s="34"/>
    </row>
  </sheetData>
  <sheetProtection algorithmName="SHA-512" hashValue="861i9XcKNK/xLzkmeEOW+XvoMhBBIu7rOdrwSYC8R5TP1dC6Ck3QLgvTl2Df9cu8WGBE0sfYd1luS57OCwhUuA==" saltValue="eO7kGE+ZooPLmQ/gFP7OHA==" spinCount="100000" sheet="1" objects="1" scenarios="1"/>
  <mergeCells count="29">
    <mergeCell ref="B42:C42"/>
    <mergeCell ref="A36:C36"/>
    <mergeCell ref="A1:C1"/>
    <mergeCell ref="B37:C37"/>
    <mergeCell ref="B38:C38"/>
    <mergeCell ref="B39:C39"/>
    <mergeCell ref="B40:C40"/>
    <mergeCell ref="B41:C41"/>
    <mergeCell ref="B23:C23"/>
    <mergeCell ref="B24:C24"/>
    <mergeCell ref="B27:C27"/>
    <mergeCell ref="B28:C28"/>
    <mergeCell ref="B35:C35"/>
    <mergeCell ref="B33:C33"/>
    <mergeCell ref="B34:C34"/>
    <mergeCell ref="A9:C9"/>
    <mergeCell ref="G10:H10"/>
    <mergeCell ref="G9:H9"/>
    <mergeCell ref="B32:C32"/>
    <mergeCell ref="A5:C5"/>
    <mergeCell ref="D9:E9"/>
    <mergeCell ref="B12:C12"/>
    <mergeCell ref="B13:C13"/>
    <mergeCell ref="B14:C14"/>
    <mergeCell ref="B15:C15"/>
    <mergeCell ref="B16:C16"/>
    <mergeCell ref="B17:C17"/>
    <mergeCell ref="B18:C18"/>
    <mergeCell ref="B22:C22"/>
  </mergeCells>
  <conditionalFormatting sqref="B10">
    <cfRule type="expression" dxfId="4" priority="10">
      <formula>ISBLANK($B$10)</formula>
    </cfRule>
  </conditionalFormatting>
  <conditionalFormatting sqref="C48">
    <cfRule type="expression" dxfId="3" priority="8" stopIfTrue="1">
      <formula>ISBLANK($C$48)</formula>
    </cfRule>
  </conditionalFormatting>
  <conditionalFormatting sqref="A5">
    <cfRule type="expression" dxfId="2" priority="7">
      <formula>ISBLANK($A$5)</formula>
    </cfRule>
  </conditionalFormatting>
  <conditionalFormatting sqref="C50">
    <cfRule type="cellIs" dxfId="1" priority="5" operator="lessThan">
      <formula>5000</formula>
    </cfRule>
  </conditionalFormatting>
  <conditionalFormatting sqref="C56">
    <cfRule type="cellIs" dxfId="0" priority="4" operator="lessThan">
      <formula>5000</formula>
    </cfRule>
  </conditionalFormatting>
  <dataValidations disablePrompts="1" xWindow="736" yWindow="1047" count="1">
    <dataValidation allowBlank="1" showInputMessage="1" showErrorMessage="1" promptTitle="Achtung!" prompt="NWL fossil muss NWL Biomassekessel entsprechen." sqref="D10" xr:uid="{00000000-0002-0000-0000-000000000000}"/>
  </dataValidations>
  <printOptions headings="1"/>
  <pageMargins left="0.23622047244094491" right="0" top="0.74803149606299213" bottom="0.52" header="0.31496062992125984" footer="0.31496062992125984"/>
  <pageSetup paperSize="9" scale="77" fitToHeight="0" orientation="landscape" r:id="rId1"/>
  <headerFooter>
    <oddHeader>&amp;C&amp;P
&amp;R&amp;"Arial,Fett"Förderantrag BioWärme Bayern -&amp;14 Anlage V</oddHeader>
    <oddFooter>&amp;R&amp;"Arial,Fett"2.1.1 und 2.2 Vorlage 06058 Stand: 01.07.2024</oddFooter>
  </headerFooter>
  <rowBreaks count="1" manualBreakCount="1">
    <brk id="35" max="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locked="0" defaultSize="0" autoFill="0" autoLine="0" autoPict="0" altText="">
                <anchor moveWithCells="1">
                  <from>
                    <xdr:col>0</xdr:col>
                    <xdr:colOff>104775</xdr:colOff>
                    <xdr:row>52</xdr:row>
                    <xdr:rowOff>57150</xdr:rowOff>
                  </from>
                  <to>
                    <xdr:col>0</xdr:col>
                    <xdr:colOff>361950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locked="0" defaultSize="0" autoFill="0" autoLine="0" autoPict="0" altText="">
                <anchor moveWithCells="1">
                  <from>
                    <xdr:col>0</xdr:col>
                    <xdr:colOff>104775</xdr:colOff>
                    <xdr:row>50</xdr:row>
                    <xdr:rowOff>104775</xdr:rowOff>
                  </from>
                  <to>
                    <xdr:col>0</xdr:col>
                    <xdr:colOff>361950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locked="0" defaultSize="0" autoFill="0" autoLine="0" autoPict="0" altText="">
                <anchor moveWithCells="1">
                  <from>
                    <xdr:col>0</xdr:col>
                    <xdr:colOff>123825</xdr:colOff>
                    <xdr:row>57</xdr:row>
                    <xdr:rowOff>66675</xdr:rowOff>
                  </from>
                  <to>
                    <xdr:col>0</xdr:col>
                    <xdr:colOff>371475</xdr:colOff>
                    <xdr:row>59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xWindow="736" yWindow="1047" count="1">
        <x14:dataValidation type="list" allowBlank="1" showInputMessage="1" showErrorMessage="1" promptTitle="max. Fördersätze" prompt="kleines Unternehmen: 30 %_x000a_mittleres Unternehmen: 25 %_x000a_große Unternehmen: 20 %_x000a_Gebietskörperschaften: 20 %_x000a_Natürliche Personen und Sonstige: 20 % " xr:uid="{00000000-0002-0000-0000-000001000000}">
          <x14:formula1>
            <xm:f>Tabelle3!$A$4:$A$6</xm:f>
          </x14:formula1>
          <xm:sqref>C48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F6"/>
  <sheetViews>
    <sheetView workbookViewId="0">
      <selection activeCell="E13" sqref="E13"/>
    </sheetView>
  </sheetViews>
  <sheetFormatPr baseColWidth="10" defaultRowHeight="12.75" x14ac:dyDescent="0.2"/>
  <cols>
    <col min="1" max="1" width="13.5703125" bestFit="1" customWidth="1"/>
    <col min="2" max="2" width="25.140625" bestFit="1" customWidth="1"/>
    <col min="3" max="3" width="28.140625" bestFit="1" customWidth="1"/>
    <col min="4" max="4" width="16.5703125" style="1" customWidth="1"/>
    <col min="5" max="5" width="18.7109375" style="102" customWidth="1"/>
    <col min="6" max="6" width="19.140625" customWidth="1"/>
  </cols>
  <sheetData>
    <row r="1" spans="1:6" x14ac:dyDescent="0.2">
      <c r="A1" t="s">
        <v>47</v>
      </c>
    </row>
    <row r="3" spans="1:6" x14ac:dyDescent="0.2">
      <c r="A3" s="103" t="s">
        <v>14</v>
      </c>
      <c r="B3" s="103" t="s">
        <v>46</v>
      </c>
      <c r="C3" s="103" t="s">
        <v>15</v>
      </c>
      <c r="D3" s="106" t="s">
        <v>48</v>
      </c>
      <c r="E3" s="104" t="s">
        <v>52</v>
      </c>
      <c r="F3" s="108" t="s">
        <v>53</v>
      </c>
    </row>
    <row r="4" spans="1:6" x14ac:dyDescent="0.2">
      <c r="A4" s="105">
        <v>0.2</v>
      </c>
      <c r="B4" s="105">
        <v>0.1</v>
      </c>
      <c r="C4" s="105">
        <v>0.05</v>
      </c>
      <c r="D4" s="107">
        <f>SUM(A4:C4)</f>
        <v>0.35000000000000003</v>
      </c>
      <c r="E4" s="104" t="s">
        <v>49</v>
      </c>
      <c r="F4" s="109">
        <v>0.45</v>
      </c>
    </row>
    <row r="5" spans="1:6" x14ac:dyDescent="0.2">
      <c r="A5" s="105">
        <v>0.25</v>
      </c>
      <c r="B5" s="105">
        <v>0.1</v>
      </c>
      <c r="C5" s="105">
        <v>0.05</v>
      </c>
      <c r="D5" s="107">
        <f t="shared" ref="D5:D6" si="0">SUM(A5:C5)</f>
        <v>0.39999999999999997</v>
      </c>
      <c r="E5" s="104" t="s">
        <v>50</v>
      </c>
      <c r="F5" s="109">
        <v>0.55000000000000004</v>
      </c>
    </row>
    <row r="6" spans="1:6" x14ac:dyDescent="0.2">
      <c r="A6" s="105">
        <v>0.3</v>
      </c>
      <c r="B6" s="105">
        <v>0.1</v>
      </c>
      <c r="C6" s="105">
        <v>0.05</v>
      </c>
      <c r="D6" s="107">
        <f t="shared" si="0"/>
        <v>0.45</v>
      </c>
      <c r="E6" s="104" t="s">
        <v>51</v>
      </c>
      <c r="F6" s="109">
        <v>0.65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Anlage V Nr. 2.1.1 und 2.2</vt:lpstr>
      <vt:lpstr>Tabelle3</vt:lpstr>
      <vt:lpstr>'Anlage V Nr. 2.1.1 und 2.2'!Druckbereich</vt:lpstr>
    </vt:vector>
  </TitlesOfParts>
  <Company>StMELF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Dindaß, Roland (tfz)</dc:creator>
  <cp:lastModifiedBy>Wohlfarth, Angela (tfz)</cp:lastModifiedBy>
  <cp:lastPrinted>2024-05-28T09:33:50Z</cp:lastPrinted>
  <dcterms:created xsi:type="dcterms:W3CDTF">2015-05-11T11:27:33Z</dcterms:created>
  <dcterms:modified xsi:type="dcterms:W3CDTF">2024-06-03T07:38:10Z</dcterms:modified>
</cp:coreProperties>
</file>